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 activeTab="6"/>
  </bookViews>
  <sheets>
    <sheet name="10 OVERALL" sheetId="1" r:id="rId1"/>
    <sheet name="X A" sheetId="3" r:id="rId2"/>
    <sheet name="X B" sheetId="4" r:id="rId3"/>
    <sheet name="X C" sheetId="5" r:id="rId4"/>
    <sheet name="X D " sheetId="6" r:id="rId5"/>
    <sheet name="ALL A1" sheetId="8" r:id="rId6"/>
    <sheet name="TOPPERS" sheetId="9" r:id="rId7"/>
  </sheets>
  <definedNames>
    <definedName name="_xlnm.Print_Area" localSheetId="0">'10 OVERALL'!$A$1:$Q$5</definedName>
    <definedName name="_xlnm.Print_Area" localSheetId="1">'X A'!$A$1:$Q$5</definedName>
    <definedName name="_xlnm.Print_Area" localSheetId="2">'X B'!$A$1:$Q$5</definedName>
    <definedName name="_xlnm.Print_Area" localSheetId="3">'X C'!$A$1:$Q$5</definedName>
    <definedName name="_xlnm.Print_Area" localSheetId="4">'X D '!$A$1:$Q$5</definedName>
  </definedNames>
  <calcPr calcId="124519"/>
</workbook>
</file>

<file path=xl/calcChain.xml><?xml version="1.0" encoding="utf-8"?>
<calcChain xmlns="http://schemas.openxmlformats.org/spreadsheetml/2006/main">
  <c r="T4" i="9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3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N12" i="6" l="1"/>
  <c r="M12"/>
  <c r="L12"/>
  <c r="K12"/>
  <c r="J12"/>
  <c r="I12"/>
  <c r="H12"/>
  <c r="G12"/>
  <c r="F12"/>
  <c r="P11"/>
  <c r="O11"/>
  <c r="C11" s="1"/>
  <c r="D11" s="1"/>
  <c r="P10"/>
  <c r="O10"/>
  <c r="C10" s="1"/>
  <c r="P9"/>
  <c r="O9"/>
  <c r="C9" s="1"/>
  <c r="P8"/>
  <c r="O8"/>
  <c r="C8" s="1"/>
  <c r="D8" s="1"/>
  <c r="P7"/>
  <c r="O7"/>
  <c r="C7" s="1"/>
  <c r="D7" s="1"/>
  <c r="P6"/>
  <c r="O6"/>
  <c r="C6" s="1"/>
  <c r="Q7" i="5"/>
  <c r="Q8"/>
  <c r="P8"/>
  <c r="D7"/>
  <c r="D8"/>
  <c r="C8"/>
  <c r="O8"/>
  <c r="C7"/>
  <c r="N12"/>
  <c r="M12"/>
  <c r="L12"/>
  <c r="K12"/>
  <c r="J12"/>
  <c r="I12"/>
  <c r="H12"/>
  <c r="G12"/>
  <c r="F12"/>
  <c r="P11"/>
  <c r="O11"/>
  <c r="C11" s="1"/>
  <c r="D11" s="1"/>
  <c r="P10"/>
  <c r="O10"/>
  <c r="C10" s="1"/>
  <c r="D10" s="1"/>
  <c r="P9"/>
  <c r="O9"/>
  <c r="C9" s="1"/>
  <c r="P7"/>
  <c r="O7"/>
  <c r="P6"/>
  <c r="O6"/>
  <c r="N12" i="4"/>
  <c r="M12"/>
  <c r="L12"/>
  <c r="K12"/>
  <c r="J12"/>
  <c r="I12"/>
  <c r="H12"/>
  <c r="G12"/>
  <c r="F12"/>
  <c r="P11"/>
  <c r="O11"/>
  <c r="C11" s="1"/>
  <c r="D11" s="1"/>
  <c r="P10"/>
  <c r="O10"/>
  <c r="C10" s="1"/>
  <c r="P9"/>
  <c r="O9"/>
  <c r="C9" s="1"/>
  <c r="P7"/>
  <c r="O7"/>
  <c r="C7" s="1"/>
  <c r="D7" s="1"/>
  <c r="P6"/>
  <c r="O6"/>
  <c r="N12" i="3"/>
  <c r="M12"/>
  <c r="L12"/>
  <c r="K12"/>
  <c r="J12"/>
  <c r="I12"/>
  <c r="H12"/>
  <c r="G12"/>
  <c r="F12"/>
  <c r="P11"/>
  <c r="O11"/>
  <c r="C11" s="1"/>
  <c r="P10"/>
  <c r="O10"/>
  <c r="C10" s="1"/>
  <c r="D10" s="1"/>
  <c r="P9"/>
  <c r="O9"/>
  <c r="C9" s="1"/>
  <c r="P7"/>
  <c r="O7"/>
  <c r="C7" s="1"/>
  <c r="P6"/>
  <c r="O6"/>
  <c r="C6" s="1"/>
  <c r="D6" s="1"/>
  <c r="N12" i="1"/>
  <c r="M12"/>
  <c r="L12"/>
  <c r="K12"/>
  <c r="J12"/>
  <c r="I12"/>
  <c r="H12"/>
  <c r="G12"/>
  <c r="F12"/>
  <c r="Q11"/>
  <c r="P11"/>
  <c r="O11"/>
  <c r="P10"/>
  <c r="Q10" s="1"/>
  <c r="O10"/>
  <c r="P9"/>
  <c r="Q9" s="1"/>
  <c r="O9"/>
  <c r="P8"/>
  <c r="Q8" s="1"/>
  <c r="O8"/>
  <c r="P7"/>
  <c r="Q7" s="1"/>
  <c r="O7"/>
  <c r="P6"/>
  <c r="Q6" s="1"/>
  <c r="O6"/>
  <c r="D7" i="3" l="1"/>
  <c r="Q7"/>
  <c r="Q6"/>
  <c r="Q8" i="6"/>
  <c r="Q10"/>
  <c r="D10"/>
  <c r="P12"/>
  <c r="Q6"/>
  <c r="D6"/>
  <c r="O12"/>
  <c r="D9"/>
  <c r="Q9"/>
  <c r="Q11"/>
  <c r="Q7"/>
  <c r="Q10" i="5"/>
  <c r="O12"/>
  <c r="P12"/>
  <c r="C6"/>
  <c r="D6" s="1"/>
  <c r="D9"/>
  <c r="Q9"/>
  <c r="Q6"/>
  <c r="Q11"/>
  <c r="Q10" i="4"/>
  <c r="D10"/>
  <c r="O12"/>
  <c r="Q7"/>
  <c r="P12"/>
  <c r="C6"/>
  <c r="D6" s="1"/>
  <c r="Q9"/>
  <c r="D9"/>
  <c r="Q11"/>
  <c r="Q11" i="3"/>
  <c r="D11"/>
  <c r="Q10"/>
  <c r="D9"/>
  <c r="Q9"/>
  <c r="P12"/>
  <c r="O12"/>
  <c r="O12" i="1"/>
  <c r="P12"/>
  <c r="Q12" i="6" l="1"/>
  <c r="Q12" i="5"/>
  <c r="Q12" i="4"/>
  <c r="Q6"/>
  <c r="Q12" i="3"/>
  <c r="Q12" i="1"/>
</calcChain>
</file>

<file path=xl/sharedStrings.xml><?xml version="1.0" encoding="utf-8"?>
<sst xmlns="http://schemas.openxmlformats.org/spreadsheetml/2006/main" count="313" uniqueCount="71">
  <si>
    <t xml:space="preserve">OVERALL </t>
  </si>
  <si>
    <t>S.NO</t>
  </si>
  <si>
    <t>SUBJECT</t>
  </si>
  <si>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</si>
  <si>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</si>
  <si>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</si>
  <si>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</si>
  <si>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</si>
  <si>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</si>
  <si>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</si>
  <si>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</si>
  <si>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</si>
  <si>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</si>
  <si>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</si>
  <si>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</si>
  <si>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</si>
  <si>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</si>
  <si>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P.I.</t>
  </si>
  <si>
    <t>P.I OF SCHOOL:</t>
  </si>
  <si>
    <t>SUBJECT WISE RESULT ANALYSIS  - AISSE : CLASS X 2020</t>
  </si>
  <si>
    <t xml:space="preserve">ENGLISH </t>
  </si>
  <si>
    <t xml:space="preserve">HINDI </t>
  </si>
  <si>
    <t>SANSKRIT</t>
  </si>
  <si>
    <t>MATHS</t>
  </si>
  <si>
    <t>SCIENCE</t>
  </si>
  <si>
    <t>SOCIAL SCIENCE</t>
  </si>
  <si>
    <t>S</t>
  </si>
  <si>
    <t>PROFORMA</t>
  </si>
  <si>
    <t>X A</t>
  </si>
  <si>
    <t>P.I OF CLASS</t>
  </si>
  <si>
    <t>X B</t>
  </si>
  <si>
    <t>X C</t>
  </si>
  <si>
    <t xml:space="preserve">X D </t>
  </si>
  <si>
    <t>M</t>
  </si>
  <si>
    <t>PRANOY R MENON</t>
  </si>
  <si>
    <t>ANJANA R</t>
  </si>
  <si>
    <t>PRANAV KUMAR K</t>
  </si>
  <si>
    <t>ATHULYA S</t>
  </si>
  <si>
    <t>R SANJAY</t>
  </si>
  <si>
    <t>ATUL M</t>
  </si>
  <si>
    <t>PAVITHRA M</t>
  </si>
  <si>
    <t>GADHA G R</t>
  </si>
  <si>
    <t>HARITHA P</t>
  </si>
  <si>
    <t>NANDITHA PRASAD</t>
  </si>
  <si>
    <t>SREELAKSHMI  MANOJ</t>
  </si>
  <si>
    <t>KRISHNANAND G</t>
  </si>
  <si>
    <t>VASUDEV V</t>
  </si>
  <si>
    <t>ADEENA P</t>
  </si>
  <si>
    <t>NAMYA K</t>
  </si>
  <si>
    <t>VIJETHA MADHU</t>
  </si>
  <si>
    <t>ADVAITHA SANTOSH N</t>
  </si>
  <si>
    <t>MEGHA M</t>
  </si>
  <si>
    <t>CHANJAL C T</t>
  </si>
  <si>
    <t>SANA K S</t>
  </si>
  <si>
    <t>JIMA JOHN</t>
  </si>
  <si>
    <t>CHRISTY M AUGUSTINE</t>
  </si>
  <si>
    <t>BHAVYA NAIR</t>
  </si>
  <si>
    <t>MADHAV P</t>
  </si>
  <si>
    <t>R SREERAG</t>
  </si>
  <si>
    <t>MALAVIKA K</t>
  </si>
  <si>
    <t>ARATHIKRISHNA M</t>
  </si>
  <si>
    <t>ASWITHA B</t>
  </si>
  <si>
    <t>AKHIL JOSE</t>
  </si>
  <si>
    <t>HELEN ALPHONS SEBASTIAN</t>
  </si>
  <si>
    <t>STUDENTS WHO SCORED A1 IN ALL SUBJECTS:</t>
  </si>
  <si>
    <t>ROLL NO.</t>
  </si>
  <si>
    <t>NAME</t>
  </si>
  <si>
    <t>TOPPERS A.I.S.S.E 2020</t>
  </si>
  <si>
    <t>G</t>
  </si>
  <si>
    <t>TOTAL</t>
  </si>
  <si>
    <t>%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</si>
</sst>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1" fillId="0" borderId="0"/>
    <xf numFmtId="0" fontId="8" fillId="0" borderId="0" applyNumberFormat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/>
    <xf numFmtId="0" fontId="6" fillId="0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0" fontId="6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Fill="1"/>
    <xf numFmtId="0" fontId="0" fillId="0" borderId="1" xfId="0" applyFill="1" applyBorder="1"/>
    <xf numFmtId="0" fontId="2" fillId="0" borderId="0" xfId="0" applyFont="1" applyAlignment="1">
      <alignment horizontal="center"/>
    </xf>
    <xf numFmtId="0" fontId="2" fillId="0" borderId="1" xfId="0" applyFont="1" applyFill="1" applyBorder="1"/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E14" sqref="E14"/>
    </sheetView>
  </sheetViews>
  <sheetFormatPr defaultRowHeight="24.95" customHeight="1"/>
  <cols>
    <col min="1" max="1" width="5.85546875" customWidth="1"/>
    <col min="2" max="2" width="24.140625" style="14" bestFit="1" customWidth="1"/>
    <col min="3" max="3" width="8" style="15" customWidth="1"/>
    <col min="4" max="5" width="9.140625" style="15"/>
    <col min="6" max="11" width="5.7109375" style="15" customWidth="1"/>
    <col min="12" max="12" width="3.85546875" style="15" bestFit="1" customWidth="1"/>
    <col min="13" max="16" width="5.7109375" style="15" customWidth="1"/>
    <col min="17" max="17" width="9.140625" style="16"/>
  </cols>
  <sheetData>
    <row r="1" spans="1:17" s="3" customFormat="1" ht="24.9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24.9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4.95" customHeight="1">
      <c r="A3" s="4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9" customFormat="1" ht="24.95" customHeight="1">
      <c r="A4" s="6" t="s">
        <v>1</v>
      </c>
      <c r="B4" s="7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8" t="s">
        <v>17</v>
      </c>
    </row>
    <row r="5" spans="1:17" s="9" customFormat="1" ht="24.95" customHeight="1">
      <c r="A5" s="10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8"/>
    </row>
    <row r="6" spans="1:17" ht="24.95" customHeight="1">
      <c r="A6" s="11">
        <v>1</v>
      </c>
      <c r="B6" s="12" t="s">
        <v>20</v>
      </c>
      <c r="C6" s="13">
        <v>152</v>
      </c>
      <c r="D6" s="13">
        <v>152</v>
      </c>
      <c r="E6" s="13">
        <v>100</v>
      </c>
      <c r="F6" s="13">
        <v>54</v>
      </c>
      <c r="G6" s="13">
        <v>47</v>
      </c>
      <c r="H6" s="13">
        <v>19</v>
      </c>
      <c r="I6" s="13">
        <v>8</v>
      </c>
      <c r="J6" s="13">
        <v>14</v>
      </c>
      <c r="K6" s="13">
        <v>5</v>
      </c>
      <c r="L6" s="13">
        <v>4</v>
      </c>
      <c r="M6" s="13">
        <v>1</v>
      </c>
      <c r="N6" s="13">
        <v>0</v>
      </c>
      <c r="O6" s="13">
        <f>SUM(F6:N6)</f>
        <v>152</v>
      </c>
      <c r="P6" s="13">
        <f>F6*8+G6*7+H6*6+I6*5+J6*4+K6*3+L6*2+M6*1</f>
        <v>995</v>
      </c>
      <c r="Q6" s="13">
        <f>P6/C6*12.5</f>
        <v>81.82565789473685</v>
      </c>
    </row>
    <row r="7" spans="1:17" ht="24.95" customHeight="1">
      <c r="A7" s="11">
        <v>2</v>
      </c>
      <c r="B7" s="12" t="s">
        <v>21</v>
      </c>
      <c r="C7" s="13">
        <v>117</v>
      </c>
      <c r="D7" s="13">
        <v>117</v>
      </c>
      <c r="E7" s="13">
        <v>100</v>
      </c>
      <c r="F7" s="13">
        <v>62</v>
      </c>
      <c r="G7" s="13">
        <v>23</v>
      </c>
      <c r="H7" s="13">
        <v>16</v>
      </c>
      <c r="I7" s="13">
        <v>8</v>
      </c>
      <c r="J7" s="13">
        <v>2</v>
      </c>
      <c r="K7" s="13">
        <v>0</v>
      </c>
      <c r="L7" s="13">
        <v>5</v>
      </c>
      <c r="M7" s="13">
        <v>1</v>
      </c>
      <c r="N7" s="13">
        <v>0</v>
      </c>
      <c r="O7" s="13">
        <f>SUM(F7:N7)</f>
        <v>117</v>
      </c>
      <c r="P7" s="13">
        <f t="shared" ref="P7:P12" si="0">F7*8+G7*7+H7*6+I7*5+J7*4+K7*3+L7*2+M7*1</f>
        <v>812</v>
      </c>
      <c r="Q7" s="13">
        <f t="shared" ref="Q7:Q11" si="1">P7/C7*12.5</f>
        <v>86.752136752136749</v>
      </c>
    </row>
    <row r="8" spans="1:17" ht="24.95" customHeight="1">
      <c r="A8" s="11">
        <v>3</v>
      </c>
      <c r="B8" s="12" t="s">
        <v>22</v>
      </c>
      <c r="C8" s="13">
        <v>35</v>
      </c>
      <c r="D8" s="13">
        <v>35</v>
      </c>
      <c r="E8" s="13">
        <v>100</v>
      </c>
      <c r="F8" s="13">
        <v>8</v>
      </c>
      <c r="G8" s="13">
        <v>12</v>
      </c>
      <c r="H8" s="13">
        <v>7</v>
      </c>
      <c r="I8" s="13">
        <v>3</v>
      </c>
      <c r="J8" s="13">
        <v>4</v>
      </c>
      <c r="K8" s="13">
        <v>1</v>
      </c>
      <c r="L8" s="13">
        <v>0</v>
      </c>
      <c r="M8" s="13">
        <v>0</v>
      </c>
      <c r="N8" s="13">
        <v>0</v>
      </c>
      <c r="O8" s="13">
        <f t="shared" ref="O8:O11" si="2">SUM(F8:N8)</f>
        <v>35</v>
      </c>
      <c r="P8" s="13">
        <f t="shared" si="0"/>
        <v>224</v>
      </c>
      <c r="Q8" s="13">
        <f t="shared" si="1"/>
        <v>80</v>
      </c>
    </row>
    <row r="9" spans="1:17" ht="24.95" customHeight="1">
      <c r="A9" s="11">
        <v>4</v>
      </c>
      <c r="B9" s="12" t="s">
        <v>23</v>
      </c>
      <c r="C9" s="13">
        <v>152</v>
      </c>
      <c r="D9" s="13">
        <v>152</v>
      </c>
      <c r="E9" s="13">
        <v>100</v>
      </c>
      <c r="F9" s="13">
        <v>43</v>
      </c>
      <c r="G9" s="13">
        <v>34</v>
      </c>
      <c r="H9" s="13">
        <v>23</v>
      </c>
      <c r="I9" s="13">
        <v>12</v>
      </c>
      <c r="J9" s="13">
        <v>10</v>
      </c>
      <c r="K9" s="13">
        <v>17</v>
      </c>
      <c r="L9" s="13">
        <v>11</v>
      </c>
      <c r="M9" s="13">
        <v>2</v>
      </c>
      <c r="N9" s="13">
        <v>0</v>
      </c>
      <c r="O9" s="13">
        <f t="shared" si="2"/>
        <v>152</v>
      </c>
      <c r="P9" s="13">
        <f t="shared" si="0"/>
        <v>895</v>
      </c>
      <c r="Q9" s="13">
        <f t="shared" si="1"/>
        <v>73.601973684210535</v>
      </c>
    </row>
    <row r="10" spans="1:17" ht="24.95" customHeight="1">
      <c r="A10" s="11">
        <v>5</v>
      </c>
      <c r="B10" s="12" t="s">
        <v>24</v>
      </c>
      <c r="C10" s="13">
        <v>152</v>
      </c>
      <c r="D10" s="13">
        <v>152</v>
      </c>
      <c r="E10" s="13">
        <v>100</v>
      </c>
      <c r="F10" s="13">
        <v>63</v>
      </c>
      <c r="G10" s="13">
        <v>26</v>
      </c>
      <c r="H10" s="13">
        <v>17</v>
      </c>
      <c r="I10" s="13">
        <v>22</v>
      </c>
      <c r="J10" s="13">
        <v>14</v>
      </c>
      <c r="K10" s="13">
        <v>4</v>
      </c>
      <c r="L10" s="13">
        <v>6</v>
      </c>
      <c r="M10" s="13">
        <v>0</v>
      </c>
      <c r="N10" s="13">
        <v>0</v>
      </c>
      <c r="O10" s="13">
        <f t="shared" si="2"/>
        <v>152</v>
      </c>
      <c r="P10" s="13">
        <f t="shared" si="0"/>
        <v>978</v>
      </c>
      <c r="Q10" s="13">
        <f t="shared" si="1"/>
        <v>80.42763157894737</v>
      </c>
    </row>
    <row r="11" spans="1:17" ht="24.95" customHeight="1">
      <c r="A11" s="11">
        <v>6</v>
      </c>
      <c r="B11" s="12" t="s">
        <v>25</v>
      </c>
      <c r="C11" s="13">
        <v>152</v>
      </c>
      <c r="D11" s="13">
        <v>152</v>
      </c>
      <c r="E11" s="13">
        <v>100</v>
      </c>
      <c r="F11" s="13">
        <v>65</v>
      </c>
      <c r="G11" s="13">
        <v>35</v>
      </c>
      <c r="H11" s="13">
        <v>17</v>
      </c>
      <c r="I11" s="13">
        <v>16</v>
      </c>
      <c r="J11" s="13">
        <v>8</v>
      </c>
      <c r="K11" s="13">
        <v>8</v>
      </c>
      <c r="L11" s="13">
        <v>3</v>
      </c>
      <c r="M11" s="13">
        <v>0</v>
      </c>
      <c r="N11" s="13">
        <v>0</v>
      </c>
      <c r="O11" s="13">
        <f t="shared" si="2"/>
        <v>152</v>
      </c>
      <c r="P11" s="13">
        <f t="shared" si="0"/>
        <v>1009</v>
      </c>
      <c r="Q11" s="13">
        <f t="shared" si="1"/>
        <v>82.976973684210535</v>
      </c>
    </row>
    <row r="12" spans="1:17" ht="24.95" customHeight="1">
      <c r="A12" s="17"/>
      <c r="B12" s="18" t="s">
        <v>18</v>
      </c>
      <c r="C12" s="19"/>
      <c r="D12" s="19"/>
      <c r="E12" s="19"/>
      <c r="F12" s="19">
        <f>SUM(F6:F11)</f>
        <v>295</v>
      </c>
      <c r="G12" s="19">
        <f>SUM(G6:G11)</f>
        <v>177</v>
      </c>
      <c r="H12" s="19">
        <f>SUM(H6:H11)</f>
        <v>99</v>
      </c>
      <c r="I12" s="19">
        <f>SUM(I6:I11)</f>
        <v>69</v>
      </c>
      <c r="J12" s="19">
        <f>SUM(J6:J11)</f>
        <v>52</v>
      </c>
      <c r="K12" s="19">
        <f>SUM(K6:K11)</f>
        <v>35</v>
      </c>
      <c r="L12" s="19">
        <f>SUM(L6:L11)</f>
        <v>29</v>
      </c>
      <c r="M12" s="19">
        <f>SUM(M6:M11)</f>
        <v>4</v>
      </c>
      <c r="N12" s="19">
        <f>SUM(N6:N11)</f>
        <v>0</v>
      </c>
      <c r="O12" s="19">
        <f>SUM(O6:O11)</f>
        <v>760</v>
      </c>
      <c r="P12" s="13">
        <f t="shared" si="0"/>
        <v>4913</v>
      </c>
      <c r="Q12" s="20">
        <f>P12/O12*12.5</f>
        <v>80.805921052631575</v>
      </c>
    </row>
  </sheetData>
  <mergeCells count="20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A1:Q1"/>
    <mergeCell ref="A2:Q2"/>
    <mergeCell ref="A3:Q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opLeftCell="A7" workbookViewId="0">
      <selection activeCell="A16" sqref="A16:XFD18"/>
    </sheetView>
  </sheetViews>
  <sheetFormatPr defaultRowHeight="24.95" customHeight="1"/>
  <cols>
    <col min="1" max="1" width="5.85546875" customWidth="1"/>
    <col min="2" max="2" width="24.140625" style="14" bestFit="1" customWidth="1"/>
    <col min="3" max="3" width="8" style="15" customWidth="1"/>
    <col min="4" max="5" width="9.140625" style="15"/>
    <col min="6" max="11" width="5.7109375" style="15" customWidth="1"/>
    <col min="12" max="12" width="3.85546875" style="15" bestFit="1" customWidth="1"/>
    <col min="13" max="16" width="5.7109375" style="15" customWidth="1"/>
    <col min="17" max="17" width="9.140625" style="16"/>
  </cols>
  <sheetData>
    <row r="1" spans="1:17" s="3" customFormat="1" ht="24.9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24.95" customHeight="1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4.95" customHeight="1">
      <c r="A3" s="4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9" customFormat="1" ht="24.95" customHeight="1">
      <c r="A4" s="6" t="s">
        <v>1</v>
      </c>
      <c r="B4" s="7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8" t="s">
        <v>17</v>
      </c>
    </row>
    <row r="5" spans="1:17" s="9" customFormat="1" ht="24.95" customHeight="1">
      <c r="A5" s="10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8"/>
    </row>
    <row r="6" spans="1:17" ht="24.95" customHeight="1">
      <c r="A6" s="11">
        <v>1</v>
      </c>
      <c r="B6" s="12" t="s">
        <v>20</v>
      </c>
      <c r="C6" s="13">
        <f>O6</f>
        <v>40</v>
      </c>
      <c r="D6" s="13">
        <f>C6</f>
        <v>40</v>
      </c>
      <c r="E6" s="13">
        <v>100</v>
      </c>
      <c r="F6" s="13">
        <v>20</v>
      </c>
      <c r="G6" s="13">
        <v>10</v>
      </c>
      <c r="H6" s="13">
        <v>4</v>
      </c>
      <c r="I6" s="13">
        <v>1</v>
      </c>
      <c r="J6" s="13">
        <v>3</v>
      </c>
      <c r="K6" s="13">
        <v>2</v>
      </c>
      <c r="L6" s="13">
        <v>0</v>
      </c>
      <c r="M6" s="13">
        <v>0</v>
      </c>
      <c r="N6" s="13">
        <v>0</v>
      </c>
      <c r="O6" s="13">
        <f>SUM(F6:N6)</f>
        <v>40</v>
      </c>
      <c r="P6" s="13">
        <f>F6*8+G6*7+H6*6+I6*5+J6*4+K6*3+L6*2+M6*1</f>
        <v>277</v>
      </c>
      <c r="Q6" s="13">
        <f>P6/C6*12.5</f>
        <v>86.5625</v>
      </c>
    </row>
    <row r="7" spans="1:17" ht="24.95" customHeight="1">
      <c r="A7" s="11">
        <v>2</v>
      </c>
      <c r="B7" s="12" t="s">
        <v>21</v>
      </c>
      <c r="C7" s="13">
        <f t="shared" ref="C7:C11" si="0">O7</f>
        <v>40</v>
      </c>
      <c r="D7" s="13">
        <f t="shared" ref="D7:D11" si="1">C7</f>
        <v>40</v>
      </c>
      <c r="E7" s="13">
        <v>100</v>
      </c>
      <c r="F7" s="13">
        <v>19</v>
      </c>
      <c r="G7" s="13">
        <v>6</v>
      </c>
      <c r="H7" s="13">
        <v>4</v>
      </c>
      <c r="I7" s="13">
        <v>4</v>
      </c>
      <c r="J7" s="13">
        <v>2</v>
      </c>
      <c r="K7" s="13">
        <v>0</v>
      </c>
      <c r="L7" s="13">
        <v>4</v>
      </c>
      <c r="M7" s="13">
        <v>1</v>
      </c>
      <c r="N7" s="13">
        <v>0</v>
      </c>
      <c r="O7" s="13">
        <f>SUM(F7:N7)</f>
        <v>40</v>
      </c>
      <c r="P7" s="13">
        <f t="shared" ref="P7:P12" si="2">F7*8+G7*7+H7*6+I7*5+J7*4+K7*3+L7*2+M7*1</f>
        <v>255</v>
      </c>
      <c r="Q7" s="13">
        <f t="shared" ref="Q7:Q11" si="3">P7/C7*12.5</f>
        <v>79.6875</v>
      </c>
    </row>
    <row r="8" spans="1:17" ht="24.95" customHeight="1">
      <c r="A8" s="11">
        <v>3</v>
      </c>
      <c r="B8" s="12" t="s">
        <v>22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24.95" customHeight="1">
      <c r="A9" s="11">
        <v>4</v>
      </c>
      <c r="B9" s="12" t="s">
        <v>23</v>
      </c>
      <c r="C9" s="13">
        <f t="shared" si="0"/>
        <v>40</v>
      </c>
      <c r="D9" s="13">
        <f t="shared" si="1"/>
        <v>40</v>
      </c>
      <c r="E9" s="13">
        <v>100</v>
      </c>
      <c r="F9" s="13">
        <v>14</v>
      </c>
      <c r="G9" s="13">
        <v>6</v>
      </c>
      <c r="H9" s="13">
        <v>6</v>
      </c>
      <c r="I9" s="13">
        <v>2</v>
      </c>
      <c r="J9" s="13">
        <v>3</v>
      </c>
      <c r="K9" s="13">
        <v>6</v>
      </c>
      <c r="L9" s="13">
        <v>3</v>
      </c>
      <c r="M9" s="13">
        <v>0</v>
      </c>
      <c r="N9" s="13">
        <v>0</v>
      </c>
      <c r="O9" s="13">
        <f t="shared" ref="O8:O11" si="4">SUM(F9:N9)</f>
        <v>40</v>
      </c>
      <c r="P9" s="13">
        <f t="shared" si="2"/>
        <v>236</v>
      </c>
      <c r="Q9" s="13">
        <f t="shared" si="3"/>
        <v>73.75</v>
      </c>
    </row>
    <row r="10" spans="1:17" ht="24.95" customHeight="1">
      <c r="A10" s="11">
        <v>5</v>
      </c>
      <c r="B10" s="12" t="s">
        <v>24</v>
      </c>
      <c r="C10" s="13">
        <f t="shared" si="0"/>
        <v>40</v>
      </c>
      <c r="D10" s="13">
        <f t="shared" si="1"/>
        <v>40</v>
      </c>
      <c r="E10" s="13">
        <v>100</v>
      </c>
      <c r="F10" s="13">
        <v>17</v>
      </c>
      <c r="G10" s="13">
        <v>5</v>
      </c>
      <c r="H10" s="13">
        <v>2</v>
      </c>
      <c r="I10" s="13">
        <v>6</v>
      </c>
      <c r="J10" s="13">
        <v>4</v>
      </c>
      <c r="K10" s="13">
        <v>2</v>
      </c>
      <c r="L10" s="13">
        <v>4</v>
      </c>
      <c r="M10" s="13">
        <v>0</v>
      </c>
      <c r="N10" s="13">
        <v>0</v>
      </c>
      <c r="O10" s="13">
        <f t="shared" si="4"/>
        <v>40</v>
      </c>
      <c r="P10" s="13">
        <f t="shared" si="2"/>
        <v>243</v>
      </c>
      <c r="Q10" s="13">
        <f t="shared" si="3"/>
        <v>75.9375</v>
      </c>
    </row>
    <row r="11" spans="1:17" ht="24.95" customHeight="1">
      <c r="A11" s="11">
        <v>6</v>
      </c>
      <c r="B11" s="12" t="s">
        <v>25</v>
      </c>
      <c r="C11" s="13">
        <f t="shared" si="0"/>
        <v>40</v>
      </c>
      <c r="D11" s="13">
        <f t="shared" si="1"/>
        <v>40</v>
      </c>
      <c r="E11" s="13">
        <v>100</v>
      </c>
      <c r="F11" s="13">
        <v>21</v>
      </c>
      <c r="G11" s="13">
        <v>3</v>
      </c>
      <c r="H11" s="13">
        <v>1</v>
      </c>
      <c r="I11" s="13">
        <v>6</v>
      </c>
      <c r="J11" s="13">
        <v>5</v>
      </c>
      <c r="K11" s="13">
        <v>4</v>
      </c>
      <c r="L11" s="13">
        <v>0</v>
      </c>
      <c r="M11" s="13">
        <v>0</v>
      </c>
      <c r="N11" s="13">
        <v>0</v>
      </c>
      <c r="O11" s="13">
        <f t="shared" si="4"/>
        <v>40</v>
      </c>
      <c r="P11" s="13">
        <f t="shared" si="2"/>
        <v>257</v>
      </c>
      <c r="Q11" s="13">
        <f t="shared" si="3"/>
        <v>80.3125</v>
      </c>
    </row>
    <row r="12" spans="1:17" ht="24.95" customHeight="1">
      <c r="A12" s="17"/>
      <c r="B12" s="18" t="s">
        <v>29</v>
      </c>
      <c r="C12" s="19"/>
      <c r="D12" s="19"/>
      <c r="E12" s="19"/>
      <c r="F12" s="19">
        <f>SUM(F6:F11)</f>
        <v>91</v>
      </c>
      <c r="G12" s="19">
        <f>SUM(G6:G11)</f>
        <v>30</v>
      </c>
      <c r="H12" s="19">
        <f>SUM(H6:H11)</f>
        <v>17</v>
      </c>
      <c r="I12" s="19">
        <f>SUM(I6:I11)</f>
        <v>19</v>
      </c>
      <c r="J12" s="19">
        <f>SUM(J6:J11)</f>
        <v>17</v>
      </c>
      <c r="K12" s="19">
        <f>SUM(K6:K11)</f>
        <v>14</v>
      </c>
      <c r="L12" s="19">
        <f>SUM(L6:L11)</f>
        <v>11</v>
      </c>
      <c r="M12" s="19">
        <f>SUM(M6:M11)</f>
        <v>1</v>
      </c>
      <c r="N12" s="19">
        <f>SUM(N6:N11)</f>
        <v>0</v>
      </c>
      <c r="O12" s="19">
        <f>SUM(O6:O11)</f>
        <v>200</v>
      </c>
      <c r="P12" s="13">
        <f t="shared" si="2"/>
        <v>1268</v>
      </c>
      <c r="Q12" s="20">
        <f>P12/O12*12.5</f>
        <v>79.25</v>
      </c>
    </row>
  </sheetData>
  <mergeCells count="20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A1:Q1"/>
    <mergeCell ref="A2:Q2"/>
    <mergeCell ref="A3:Q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topLeftCell="A7" workbookViewId="0">
      <selection activeCell="A15" sqref="A15:XFD17"/>
    </sheetView>
  </sheetViews>
  <sheetFormatPr defaultRowHeight="24.95" customHeight="1"/>
  <cols>
    <col min="1" max="1" width="5.85546875" customWidth="1"/>
    <col min="2" max="2" width="24.140625" style="14" bestFit="1" customWidth="1"/>
    <col min="3" max="3" width="8" style="15" customWidth="1"/>
    <col min="4" max="5" width="9.140625" style="15"/>
    <col min="6" max="11" width="5.7109375" style="15" customWidth="1"/>
    <col min="12" max="12" width="3.85546875" style="15" bestFit="1" customWidth="1"/>
    <col min="13" max="16" width="5.7109375" style="15" customWidth="1"/>
    <col min="17" max="17" width="9.140625" style="16"/>
  </cols>
  <sheetData>
    <row r="1" spans="1:17" s="3" customFormat="1" ht="24.9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24.95" customHeight="1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4.95" customHeight="1">
      <c r="A3" s="4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9" customFormat="1" ht="24.95" customHeight="1">
      <c r="A4" s="6" t="s">
        <v>1</v>
      </c>
      <c r="B4" s="7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8" t="s">
        <v>17</v>
      </c>
    </row>
    <row r="5" spans="1:17" s="9" customFormat="1" ht="24.95" customHeight="1">
      <c r="A5" s="10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8"/>
    </row>
    <row r="6" spans="1:17" ht="24.95" customHeight="1">
      <c r="A6" s="11">
        <v>1</v>
      </c>
      <c r="B6" s="12" t="s">
        <v>20</v>
      </c>
      <c r="C6" s="13">
        <f>O6</f>
        <v>39</v>
      </c>
      <c r="D6" s="13">
        <f>C6</f>
        <v>39</v>
      </c>
      <c r="E6" s="13">
        <v>100</v>
      </c>
      <c r="F6" s="13">
        <v>13</v>
      </c>
      <c r="G6" s="13">
        <v>15</v>
      </c>
      <c r="H6" s="13">
        <v>7</v>
      </c>
      <c r="I6" s="13">
        <v>3</v>
      </c>
      <c r="J6" s="13">
        <v>0</v>
      </c>
      <c r="K6" s="13">
        <v>1</v>
      </c>
      <c r="L6" s="13">
        <v>0</v>
      </c>
      <c r="M6" s="13">
        <v>0</v>
      </c>
      <c r="N6" s="13">
        <v>0</v>
      </c>
      <c r="O6" s="13">
        <f>SUM(F6:N6)</f>
        <v>39</v>
      </c>
      <c r="P6" s="13">
        <f>F6*8+G6*7+H6*6+I6*5+J6*4+K6*3+L6*2+M6*1</f>
        <v>269</v>
      </c>
      <c r="Q6" s="13">
        <f>P6/C6*12.5</f>
        <v>86.21794871794873</v>
      </c>
    </row>
    <row r="7" spans="1:17" ht="24.95" customHeight="1">
      <c r="A7" s="11">
        <v>2</v>
      </c>
      <c r="B7" s="12" t="s">
        <v>21</v>
      </c>
      <c r="C7" s="13">
        <f t="shared" ref="C7:C11" si="0">O7</f>
        <v>39</v>
      </c>
      <c r="D7" s="13">
        <f t="shared" ref="D7:D11" si="1">C7</f>
        <v>39</v>
      </c>
      <c r="E7" s="13">
        <v>100</v>
      </c>
      <c r="F7" s="13">
        <v>23</v>
      </c>
      <c r="G7" s="13">
        <v>6</v>
      </c>
      <c r="H7" s="13">
        <v>8</v>
      </c>
      <c r="I7" s="13">
        <v>1</v>
      </c>
      <c r="J7" s="13">
        <v>0</v>
      </c>
      <c r="K7" s="13">
        <v>0</v>
      </c>
      <c r="L7" s="13">
        <v>1</v>
      </c>
      <c r="M7" s="13">
        <v>0</v>
      </c>
      <c r="N7" s="13">
        <v>0</v>
      </c>
      <c r="O7" s="13">
        <f>SUM(F7:N7)</f>
        <v>39</v>
      </c>
      <c r="P7" s="13">
        <f t="shared" ref="P7:P12" si="2">F7*8+G7*7+H7*6+I7*5+J7*4+K7*3+L7*2+M7*1</f>
        <v>281</v>
      </c>
      <c r="Q7" s="13">
        <f t="shared" ref="Q7:Q11" si="3">P7/C7*12.5</f>
        <v>90.064102564102569</v>
      </c>
    </row>
    <row r="8" spans="1:17" ht="24.95" customHeight="1">
      <c r="A8" s="11">
        <v>3</v>
      </c>
      <c r="B8" s="12" t="s">
        <v>22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24.95" customHeight="1">
      <c r="A9" s="11">
        <v>4</v>
      </c>
      <c r="B9" s="12" t="s">
        <v>23</v>
      </c>
      <c r="C9" s="13">
        <f t="shared" si="0"/>
        <v>39</v>
      </c>
      <c r="D9" s="13">
        <f t="shared" si="1"/>
        <v>39</v>
      </c>
      <c r="E9" s="13">
        <v>100</v>
      </c>
      <c r="F9" s="13">
        <v>9</v>
      </c>
      <c r="G9" s="13">
        <v>10</v>
      </c>
      <c r="H9" s="13">
        <v>8</v>
      </c>
      <c r="I9" s="13">
        <v>4</v>
      </c>
      <c r="J9" s="13">
        <v>4</v>
      </c>
      <c r="K9" s="13">
        <v>2</v>
      </c>
      <c r="L9" s="13">
        <v>2</v>
      </c>
      <c r="M9" s="13">
        <v>0</v>
      </c>
      <c r="N9" s="13">
        <v>0</v>
      </c>
      <c r="O9" s="13">
        <f t="shared" ref="O9:O12" si="4">SUM(F9:N9)</f>
        <v>39</v>
      </c>
      <c r="P9" s="13">
        <f t="shared" si="2"/>
        <v>236</v>
      </c>
      <c r="Q9" s="13">
        <f t="shared" si="3"/>
        <v>75.641025641025635</v>
      </c>
    </row>
    <row r="10" spans="1:17" ht="24.95" customHeight="1">
      <c r="A10" s="11">
        <v>5</v>
      </c>
      <c r="B10" s="12" t="s">
        <v>24</v>
      </c>
      <c r="C10" s="13">
        <f t="shared" si="0"/>
        <v>39</v>
      </c>
      <c r="D10" s="13">
        <f t="shared" si="1"/>
        <v>39</v>
      </c>
      <c r="E10" s="13">
        <v>100</v>
      </c>
      <c r="F10" s="13">
        <v>14</v>
      </c>
      <c r="G10" s="13">
        <v>10</v>
      </c>
      <c r="H10" s="13">
        <v>7</v>
      </c>
      <c r="I10" s="13">
        <v>6</v>
      </c>
      <c r="J10" s="13">
        <v>1</v>
      </c>
      <c r="K10" s="13">
        <v>0</v>
      </c>
      <c r="L10" s="13">
        <v>1</v>
      </c>
      <c r="M10" s="13">
        <v>0</v>
      </c>
      <c r="N10" s="13">
        <v>0</v>
      </c>
      <c r="O10" s="13">
        <f t="shared" si="4"/>
        <v>39</v>
      </c>
      <c r="P10" s="13">
        <f t="shared" si="2"/>
        <v>260</v>
      </c>
      <c r="Q10" s="13">
        <f t="shared" si="3"/>
        <v>83.333333333333343</v>
      </c>
    </row>
    <row r="11" spans="1:17" ht="24.95" customHeight="1">
      <c r="A11" s="11">
        <v>6</v>
      </c>
      <c r="B11" s="12" t="s">
        <v>25</v>
      </c>
      <c r="C11" s="13">
        <f t="shared" si="0"/>
        <v>39</v>
      </c>
      <c r="D11" s="13">
        <f t="shared" si="1"/>
        <v>39</v>
      </c>
      <c r="E11" s="13">
        <v>100</v>
      </c>
      <c r="F11" s="13">
        <v>17</v>
      </c>
      <c r="G11" s="13">
        <v>15</v>
      </c>
      <c r="H11" s="13">
        <v>5</v>
      </c>
      <c r="I11" s="13">
        <v>2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f t="shared" si="4"/>
        <v>39</v>
      </c>
      <c r="P11" s="13">
        <f t="shared" si="2"/>
        <v>281</v>
      </c>
      <c r="Q11" s="13">
        <f t="shared" si="3"/>
        <v>90.064102564102569</v>
      </c>
    </row>
    <row r="12" spans="1:17" ht="24.95" customHeight="1">
      <c r="A12" s="17"/>
      <c r="B12" s="18" t="s">
        <v>29</v>
      </c>
      <c r="C12" s="19"/>
      <c r="D12" s="19"/>
      <c r="E12" s="19"/>
      <c r="F12" s="19">
        <f>SUM(F6:F11)</f>
        <v>76</v>
      </c>
      <c r="G12" s="19">
        <f>SUM(G6:G11)</f>
        <v>56</v>
      </c>
      <c r="H12" s="19">
        <f>SUM(H6:H11)</f>
        <v>35</v>
      </c>
      <c r="I12" s="19">
        <f>SUM(I6:I11)</f>
        <v>16</v>
      </c>
      <c r="J12" s="19">
        <f>SUM(J6:J11)</f>
        <v>5</v>
      </c>
      <c r="K12" s="19">
        <f>SUM(K6:K11)</f>
        <v>3</v>
      </c>
      <c r="L12" s="19">
        <f>SUM(L6:L11)</f>
        <v>4</v>
      </c>
      <c r="M12" s="19">
        <f>SUM(M6:M11)</f>
        <v>0</v>
      </c>
      <c r="N12" s="19">
        <f>SUM(N6:N11)</f>
        <v>0</v>
      </c>
      <c r="O12" s="19">
        <f>SUM(O6:O11)</f>
        <v>195</v>
      </c>
      <c r="P12" s="13">
        <f t="shared" si="2"/>
        <v>1327</v>
      </c>
      <c r="Q12" s="20">
        <f>P12/O12*12.5</f>
        <v>85.064102564102555</v>
      </c>
    </row>
  </sheetData>
  <mergeCells count="20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A1:Q1"/>
    <mergeCell ref="A2:Q2"/>
    <mergeCell ref="A3:Q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F14" sqref="F14"/>
    </sheetView>
  </sheetViews>
  <sheetFormatPr defaultRowHeight="24.95" customHeight="1"/>
  <cols>
    <col min="1" max="1" width="5.85546875" customWidth="1"/>
    <col min="2" max="2" width="24.140625" style="14" bestFit="1" customWidth="1"/>
    <col min="3" max="3" width="8" style="15" customWidth="1"/>
    <col min="4" max="5" width="9.140625" style="15"/>
    <col min="6" max="11" width="5.7109375" style="15" customWidth="1"/>
    <col min="12" max="12" width="3.85546875" style="15" bestFit="1" customWidth="1"/>
    <col min="13" max="16" width="5.7109375" style="15" customWidth="1"/>
    <col min="17" max="17" width="9.140625" style="16"/>
  </cols>
  <sheetData>
    <row r="1" spans="1:17" s="3" customFormat="1" ht="24.9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24.95" customHeight="1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4.95" customHeight="1">
      <c r="A3" s="4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9" customFormat="1" ht="24.95" customHeight="1">
      <c r="A4" s="6" t="s">
        <v>1</v>
      </c>
      <c r="B4" s="7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8" t="s">
        <v>17</v>
      </c>
    </row>
    <row r="5" spans="1:17" s="9" customFormat="1" ht="24.95" customHeight="1">
      <c r="A5" s="10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8"/>
    </row>
    <row r="6" spans="1:17" ht="24.95" customHeight="1">
      <c r="A6" s="11">
        <v>1</v>
      </c>
      <c r="B6" s="12" t="s">
        <v>20</v>
      </c>
      <c r="C6" s="13">
        <f>O6</f>
        <v>36</v>
      </c>
      <c r="D6" s="13">
        <f>C6</f>
        <v>36</v>
      </c>
      <c r="E6" s="13">
        <v>100</v>
      </c>
      <c r="F6" s="13">
        <v>13</v>
      </c>
      <c r="G6" s="13">
        <v>13</v>
      </c>
      <c r="H6" s="13">
        <v>1</v>
      </c>
      <c r="I6" s="13">
        <v>2</v>
      </c>
      <c r="J6" s="13">
        <v>5</v>
      </c>
      <c r="K6" s="13">
        <v>0</v>
      </c>
      <c r="L6" s="13">
        <v>1</v>
      </c>
      <c r="M6" s="13">
        <v>1</v>
      </c>
      <c r="N6" s="13">
        <v>0</v>
      </c>
      <c r="O6" s="13">
        <f>SUM(F6:N6)</f>
        <v>36</v>
      </c>
      <c r="P6" s="13">
        <f>F6*8+G6*7+H6*6+I6*5+J6*4+K6*3+L6*2+M6*1</f>
        <v>234</v>
      </c>
      <c r="Q6" s="13">
        <f>P6/C6*12.5</f>
        <v>81.25</v>
      </c>
    </row>
    <row r="7" spans="1:17" ht="24.95" customHeight="1">
      <c r="A7" s="11">
        <v>2</v>
      </c>
      <c r="B7" s="12" t="s">
        <v>21</v>
      </c>
      <c r="C7" s="13">
        <f>O7</f>
        <v>20</v>
      </c>
      <c r="D7" s="13">
        <f t="shared" ref="D7:D8" si="0">C7</f>
        <v>20</v>
      </c>
      <c r="E7" s="13">
        <v>100</v>
      </c>
      <c r="F7" s="13">
        <v>11</v>
      </c>
      <c r="G7" s="13">
        <v>6</v>
      </c>
      <c r="H7" s="13">
        <v>1</v>
      </c>
      <c r="I7" s="13">
        <v>2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f>SUM(F7:N7)</f>
        <v>20</v>
      </c>
      <c r="P7" s="13">
        <f t="shared" ref="P7:P12" si="1">F7*8+G7*7+H7*6+I7*5+J7*4+K7*3+L7*2+M7*1</f>
        <v>146</v>
      </c>
      <c r="Q7" s="13">
        <f t="shared" ref="Q7:Q8" si="2">P7/C7*12.5</f>
        <v>91.25</v>
      </c>
    </row>
    <row r="8" spans="1:17" ht="24.95" customHeight="1">
      <c r="A8" s="11">
        <v>3</v>
      </c>
      <c r="B8" s="12" t="s">
        <v>22</v>
      </c>
      <c r="C8" s="13">
        <f>O8</f>
        <v>16</v>
      </c>
      <c r="D8" s="13">
        <f t="shared" si="0"/>
        <v>16</v>
      </c>
      <c r="E8" s="13">
        <v>100</v>
      </c>
      <c r="F8" s="13">
        <v>4</v>
      </c>
      <c r="G8" s="13">
        <v>6</v>
      </c>
      <c r="H8" s="13">
        <v>3</v>
      </c>
      <c r="I8" s="13">
        <v>1</v>
      </c>
      <c r="J8" s="13">
        <v>2</v>
      </c>
      <c r="K8" s="13">
        <v>0</v>
      </c>
      <c r="L8" s="13">
        <v>0</v>
      </c>
      <c r="M8" s="13">
        <v>0</v>
      </c>
      <c r="N8" s="13">
        <v>0</v>
      </c>
      <c r="O8" s="13">
        <f>SUM(F8:N8)</f>
        <v>16</v>
      </c>
      <c r="P8" s="13">
        <f t="shared" si="1"/>
        <v>105</v>
      </c>
      <c r="Q8" s="13">
        <f t="shared" si="2"/>
        <v>82.03125</v>
      </c>
    </row>
    <row r="9" spans="1:17" ht="24.95" customHeight="1">
      <c r="A9" s="11">
        <v>4</v>
      </c>
      <c r="B9" s="12" t="s">
        <v>23</v>
      </c>
      <c r="C9" s="13">
        <f t="shared" ref="C7:C11" si="3">O9</f>
        <v>36</v>
      </c>
      <c r="D9" s="13">
        <f t="shared" ref="D7:D11" si="4">C9</f>
        <v>36</v>
      </c>
      <c r="E9" s="13">
        <v>100</v>
      </c>
      <c r="F9" s="13">
        <v>10</v>
      </c>
      <c r="G9" s="13">
        <v>8</v>
      </c>
      <c r="H9" s="13">
        <v>4</v>
      </c>
      <c r="I9" s="13">
        <v>5</v>
      </c>
      <c r="J9" s="13">
        <v>1</v>
      </c>
      <c r="K9" s="13">
        <v>5</v>
      </c>
      <c r="L9" s="13">
        <v>2</v>
      </c>
      <c r="M9" s="13">
        <v>1</v>
      </c>
      <c r="N9" s="13">
        <v>0</v>
      </c>
      <c r="O9" s="13">
        <f t="shared" ref="O9:O12" si="5">SUM(F9:N9)</f>
        <v>36</v>
      </c>
      <c r="P9" s="13">
        <f t="shared" si="1"/>
        <v>209</v>
      </c>
      <c r="Q9" s="13">
        <f t="shared" ref="Q7:Q11" si="6">P9/C9*12.5</f>
        <v>72.569444444444443</v>
      </c>
    </row>
    <row r="10" spans="1:17" ht="24.95" customHeight="1">
      <c r="A10" s="11">
        <v>5</v>
      </c>
      <c r="B10" s="12" t="s">
        <v>24</v>
      </c>
      <c r="C10" s="13">
        <f t="shared" si="3"/>
        <v>36</v>
      </c>
      <c r="D10" s="13">
        <f t="shared" si="4"/>
        <v>36</v>
      </c>
      <c r="E10" s="13">
        <v>100</v>
      </c>
      <c r="F10" s="13">
        <v>15</v>
      </c>
      <c r="G10" s="13">
        <v>5</v>
      </c>
      <c r="H10" s="13">
        <v>5</v>
      </c>
      <c r="I10" s="13">
        <v>5</v>
      </c>
      <c r="J10" s="13">
        <v>4</v>
      </c>
      <c r="K10" s="13">
        <v>1</v>
      </c>
      <c r="L10" s="13">
        <v>1</v>
      </c>
      <c r="M10" s="13">
        <v>0</v>
      </c>
      <c r="N10" s="13">
        <v>0</v>
      </c>
      <c r="O10" s="13">
        <f t="shared" si="5"/>
        <v>36</v>
      </c>
      <c r="P10" s="13">
        <f t="shared" si="1"/>
        <v>231</v>
      </c>
      <c r="Q10" s="13">
        <f t="shared" si="6"/>
        <v>80.208333333333343</v>
      </c>
    </row>
    <row r="11" spans="1:17" ht="24.95" customHeight="1">
      <c r="A11" s="11">
        <v>6</v>
      </c>
      <c r="B11" s="12" t="s">
        <v>25</v>
      </c>
      <c r="C11" s="13">
        <f t="shared" si="3"/>
        <v>36</v>
      </c>
      <c r="D11" s="13">
        <f t="shared" si="4"/>
        <v>36</v>
      </c>
      <c r="E11" s="13">
        <v>100</v>
      </c>
      <c r="F11" s="13">
        <v>14</v>
      </c>
      <c r="G11" s="13">
        <v>8</v>
      </c>
      <c r="H11" s="13">
        <v>6</v>
      </c>
      <c r="I11" s="13">
        <v>5</v>
      </c>
      <c r="J11" s="13">
        <v>0</v>
      </c>
      <c r="K11" s="13">
        <v>1</v>
      </c>
      <c r="L11" s="13">
        <v>2</v>
      </c>
      <c r="M11" s="13">
        <v>0</v>
      </c>
      <c r="N11" s="13">
        <v>0</v>
      </c>
      <c r="O11" s="13">
        <f t="shared" si="5"/>
        <v>36</v>
      </c>
      <c r="P11" s="13">
        <f t="shared" si="1"/>
        <v>236</v>
      </c>
      <c r="Q11" s="13">
        <f t="shared" si="6"/>
        <v>81.944444444444443</v>
      </c>
    </row>
    <row r="12" spans="1:17" ht="24.95" customHeight="1">
      <c r="A12" s="17"/>
      <c r="B12" s="18" t="s">
        <v>29</v>
      </c>
      <c r="C12" s="19"/>
      <c r="D12" s="19"/>
      <c r="E12" s="19"/>
      <c r="F12" s="19">
        <f>SUM(F6:F11)</f>
        <v>67</v>
      </c>
      <c r="G12" s="19">
        <f>SUM(G6:G11)</f>
        <v>46</v>
      </c>
      <c r="H12" s="19">
        <f>SUM(H6:H11)</f>
        <v>20</v>
      </c>
      <c r="I12" s="19">
        <f>SUM(I6:I11)</f>
        <v>20</v>
      </c>
      <c r="J12" s="19">
        <f>SUM(J6:J11)</f>
        <v>12</v>
      </c>
      <c r="K12" s="19">
        <f>SUM(K6:K11)</f>
        <v>7</v>
      </c>
      <c r="L12" s="19">
        <f>SUM(L6:L11)</f>
        <v>6</v>
      </c>
      <c r="M12" s="19">
        <f>SUM(M6:M11)</f>
        <v>2</v>
      </c>
      <c r="N12" s="19">
        <f>SUM(N6:N11)</f>
        <v>0</v>
      </c>
      <c r="O12" s="19">
        <f>SUM(O6:O11)</f>
        <v>180</v>
      </c>
      <c r="P12" s="13">
        <f t="shared" si="1"/>
        <v>1161</v>
      </c>
      <c r="Q12" s="20">
        <f>P12/O12*12.5</f>
        <v>80.625</v>
      </c>
    </row>
  </sheetData>
  <mergeCells count="20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A1:Q1"/>
    <mergeCell ref="A2:Q2"/>
    <mergeCell ref="A3:Q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topLeftCell="A7" workbookViewId="0">
      <selection activeCell="D18" sqref="D18:D20"/>
    </sheetView>
  </sheetViews>
  <sheetFormatPr defaultRowHeight="24.95" customHeight="1"/>
  <cols>
    <col min="1" max="1" width="5.85546875" customWidth="1"/>
    <col min="2" max="2" width="24.140625" style="14" bestFit="1" customWidth="1"/>
    <col min="3" max="3" width="8" style="15" customWidth="1"/>
    <col min="4" max="5" width="9.140625" style="15"/>
    <col min="6" max="11" width="5.7109375" style="15" customWidth="1"/>
    <col min="12" max="12" width="3.85546875" style="15" bestFit="1" customWidth="1"/>
    <col min="13" max="16" width="5.7109375" style="15" customWidth="1"/>
    <col min="17" max="17" width="9.140625" style="16"/>
  </cols>
  <sheetData>
    <row r="1" spans="1:17" s="3" customFormat="1" ht="24.9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24.95" customHeight="1">
      <c r="A2" s="1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4.95" customHeight="1">
      <c r="A3" s="4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9" customFormat="1" ht="24.95" customHeight="1">
      <c r="A4" s="6" t="s">
        <v>1</v>
      </c>
      <c r="B4" s="7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8" t="s">
        <v>17</v>
      </c>
    </row>
    <row r="5" spans="1:17" s="9" customFormat="1" ht="24.95" customHeight="1">
      <c r="A5" s="10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8"/>
    </row>
    <row r="6" spans="1:17" ht="24.95" customHeight="1">
      <c r="A6" s="11">
        <v>1</v>
      </c>
      <c r="B6" s="12" t="s">
        <v>20</v>
      </c>
      <c r="C6" s="13">
        <f>O6</f>
        <v>37</v>
      </c>
      <c r="D6" s="13">
        <f>C6</f>
        <v>37</v>
      </c>
      <c r="E6" s="13">
        <v>100</v>
      </c>
      <c r="F6" s="13">
        <v>8</v>
      </c>
      <c r="G6" s="13">
        <v>9</v>
      </c>
      <c r="H6" s="13">
        <v>7</v>
      </c>
      <c r="I6" s="13">
        <v>2</v>
      </c>
      <c r="J6" s="13">
        <v>6</v>
      </c>
      <c r="K6" s="13">
        <v>2</v>
      </c>
      <c r="L6" s="13">
        <v>3</v>
      </c>
      <c r="M6" s="13">
        <v>0</v>
      </c>
      <c r="N6" s="13">
        <v>0</v>
      </c>
      <c r="O6" s="13">
        <f>SUM(F6:N6)</f>
        <v>37</v>
      </c>
      <c r="P6" s="13">
        <f>F6*8+G6*7+H6*6+I6*5+J6*4+K6*3+L6*2+M6*1</f>
        <v>215</v>
      </c>
      <c r="Q6" s="13">
        <f>P6/C6*12.5</f>
        <v>72.63513513513513</v>
      </c>
    </row>
    <row r="7" spans="1:17" ht="24.95" customHeight="1">
      <c r="A7" s="11">
        <v>2</v>
      </c>
      <c r="B7" s="12" t="s">
        <v>21</v>
      </c>
      <c r="C7" s="13">
        <f>O7</f>
        <v>18</v>
      </c>
      <c r="D7" s="13">
        <f t="shared" ref="D7:D11" si="0">C7</f>
        <v>18</v>
      </c>
      <c r="E7" s="13">
        <v>100</v>
      </c>
      <c r="F7" s="13">
        <v>9</v>
      </c>
      <c r="G7" s="13">
        <v>5</v>
      </c>
      <c r="H7" s="13">
        <v>3</v>
      </c>
      <c r="I7" s="13">
        <v>1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f>SUM(F7:N7)</f>
        <v>18</v>
      </c>
      <c r="P7" s="13">
        <f t="shared" ref="P7:P12" si="1">F7*8+G7*7+H7*6+I7*5+J7*4+K7*3+L7*2+M7*1</f>
        <v>130</v>
      </c>
      <c r="Q7" s="13">
        <f t="shared" ref="Q7:Q11" si="2">P7/C7*12.5</f>
        <v>90.277777777777786</v>
      </c>
    </row>
    <row r="8" spans="1:17" ht="24.95" customHeight="1">
      <c r="A8" s="11">
        <v>3</v>
      </c>
      <c r="B8" s="12" t="s">
        <v>22</v>
      </c>
      <c r="C8" s="13">
        <f>O8</f>
        <v>19</v>
      </c>
      <c r="D8" s="13">
        <f t="shared" si="0"/>
        <v>19</v>
      </c>
      <c r="E8" s="13">
        <v>100</v>
      </c>
      <c r="F8" s="13">
        <v>4</v>
      </c>
      <c r="G8" s="13">
        <v>6</v>
      </c>
      <c r="H8" s="13">
        <v>4</v>
      </c>
      <c r="I8" s="13">
        <v>2</v>
      </c>
      <c r="J8" s="13">
        <v>2</v>
      </c>
      <c r="K8" s="13">
        <v>1</v>
      </c>
      <c r="L8" s="13">
        <v>0</v>
      </c>
      <c r="M8" s="13">
        <v>0</v>
      </c>
      <c r="N8" s="13">
        <v>0</v>
      </c>
      <c r="O8" s="13">
        <f>SUM(F8:N8)</f>
        <v>19</v>
      </c>
      <c r="P8" s="13">
        <f t="shared" si="1"/>
        <v>119</v>
      </c>
      <c r="Q8" s="13">
        <f t="shared" si="2"/>
        <v>78.289473684210535</v>
      </c>
    </row>
    <row r="9" spans="1:17" ht="24.95" customHeight="1">
      <c r="A9" s="11">
        <v>4</v>
      </c>
      <c r="B9" s="12" t="s">
        <v>23</v>
      </c>
      <c r="C9" s="13">
        <f t="shared" ref="C9:C13" si="3">O9</f>
        <v>37</v>
      </c>
      <c r="D9" s="13">
        <f t="shared" si="0"/>
        <v>37</v>
      </c>
      <c r="E9" s="13">
        <v>100</v>
      </c>
      <c r="F9" s="13">
        <v>10</v>
      </c>
      <c r="G9" s="13">
        <v>10</v>
      </c>
      <c r="H9" s="13">
        <v>5</v>
      </c>
      <c r="I9" s="13">
        <v>1</v>
      </c>
      <c r="J9" s="13">
        <v>2</v>
      </c>
      <c r="K9" s="13">
        <v>4</v>
      </c>
      <c r="L9" s="13">
        <v>4</v>
      </c>
      <c r="M9" s="13">
        <v>1</v>
      </c>
      <c r="N9" s="13">
        <v>0</v>
      </c>
      <c r="O9" s="13">
        <f t="shared" ref="O9:O12" si="4">SUM(F9:N9)</f>
        <v>37</v>
      </c>
      <c r="P9" s="13">
        <f t="shared" si="1"/>
        <v>214</v>
      </c>
      <c r="Q9" s="13">
        <f t="shared" si="2"/>
        <v>72.297297297297305</v>
      </c>
    </row>
    <row r="10" spans="1:17" ht="24.95" customHeight="1">
      <c r="A10" s="11">
        <v>5</v>
      </c>
      <c r="B10" s="12" t="s">
        <v>24</v>
      </c>
      <c r="C10" s="13">
        <f t="shared" si="3"/>
        <v>37</v>
      </c>
      <c r="D10" s="13">
        <f t="shared" si="0"/>
        <v>37</v>
      </c>
      <c r="E10" s="13">
        <v>100</v>
      </c>
      <c r="F10" s="13">
        <v>17</v>
      </c>
      <c r="G10" s="13">
        <v>6</v>
      </c>
      <c r="H10" s="13">
        <v>3</v>
      </c>
      <c r="I10" s="13">
        <v>5</v>
      </c>
      <c r="J10" s="13">
        <v>5</v>
      </c>
      <c r="K10" s="13">
        <v>1</v>
      </c>
      <c r="L10" s="13">
        <v>0</v>
      </c>
      <c r="M10" s="13">
        <v>0</v>
      </c>
      <c r="N10" s="13">
        <v>0</v>
      </c>
      <c r="O10" s="13">
        <f t="shared" si="4"/>
        <v>37</v>
      </c>
      <c r="P10" s="13">
        <f t="shared" si="1"/>
        <v>244</v>
      </c>
      <c r="Q10" s="13">
        <f t="shared" si="2"/>
        <v>82.432432432432435</v>
      </c>
    </row>
    <row r="11" spans="1:17" ht="24.95" customHeight="1">
      <c r="A11" s="11">
        <v>6</v>
      </c>
      <c r="B11" s="12" t="s">
        <v>25</v>
      </c>
      <c r="C11" s="13">
        <f t="shared" si="3"/>
        <v>37</v>
      </c>
      <c r="D11" s="13">
        <f t="shared" si="0"/>
        <v>37</v>
      </c>
      <c r="E11" s="13">
        <v>100</v>
      </c>
      <c r="F11" s="13">
        <v>13</v>
      </c>
      <c r="G11" s="13">
        <v>9</v>
      </c>
      <c r="H11" s="13">
        <v>5</v>
      </c>
      <c r="I11" s="13">
        <v>3</v>
      </c>
      <c r="J11" s="13">
        <v>3</v>
      </c>
      <c r="K11" s="13">
        <v>3</v>
      </c>
      <c r="L11" s="13">
        <v>1</v>
      </c>
      <c r="M11" s="13">
        <v>0</v>
      </c>
      <c r="N11" s="13">
        <v>0</v>
      </c>
      <c r="O11" s="13">
        <f t="shared" si="4"/>
        <v>37</v>
      </c>
      <c r="P11" s="13">
        <f t="shared" si="1"/>
        <v>235</v>
      </c>
      <c r="Q11" s="13">
        <f t="shared" si="2"/>
        <v>79.391891891891902</v>
      </c>
    </row>
    <row r="12" spans="1:17" ht="24.95" customHeight="1">
      <c r="A12" s="17"/>
      <c r="B12" s="18" t="s">
        <v>29</v>
      </c>
      <c r="C12" s="19"/>
      <c r="D12" s="19"/>
      <c r="E12" s="19"/>
      <c r="F12" s="19">
        <f>SUM(F6:F11)</f>
        <v>61</v>
      </c>
      <c r="G12" s="19">
        <f>SUM(G6:G11)</f>
        <v>45</v>
      </c>
      <c r="H12" s="19">
        <f>SUM(H6:H11)</f>
        <v>27</v>
      </c>
      <c r="I12" s="19">
        <f>SUM(I6:I11)</f>
        <v>14</v>
      </c>
      <c r="J12" s="19">
        <f>SUM(J6:J11)</f>
        <v>18</v>
      </c>
      <c r="K12" s="19">
        <f>SUM(K6:K11)</f>
        <v>11</v>
      </c>
      <c r="L12" s="19">
        <f>SUM(L6:L11)</f>
        <v>8</v>
      </c>
      <c r="M12" s="19">
        <f>SUM(M6:M11)</f>
        <v>1</v>
      </c>
      <c r="N12" s="19">
        <f>SUM(N6:N11)</f>
        <v>0</v>
      </c>
      <c r="O12" s="19">
        <f>SUM(O6:O11)</f>
        <v>185</v>
      </c>
      <c r="P12" s="13">
        <f t="shared" si="1"/>
        <v>1157</v>
      </c>
      <c r="Q12" s="20">
        <f>P12/O12*12.5</f>
        <v>78.175675675675677</v>
      </c>
    </row>
  </sheetData>
  <mergeCells count="20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A1:Q1"/>
    <mergeCell ref="A2:Q2"/>
    <mergeCell ref="A3:Q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topLeftCell="A13" workbookViewId="0">
      <selection activeCell="E26" sqref="E26"/>
    </sheetView>
  </sheetViews>
  <sheetFormatPr defaultRowHeight="15"/>
  <cols>
    <col min="1" max="1" width="5.140625" style="22" customWidth="1"/>
    <col min="2" max="2" width="9.140625" style="22"/>
    <col min="3" max="3" width="26.140625" style="22" bestFit="1" customWidth="1"/>
  </cols>
  <sheetData>
    <row r="1" spans="1:3">
      <c r="A1" s="22" t="s">
        <v>64</v>
      </c>
    </row>
    <row r="2" spans="1:3">
      <c r="A2" s="23" t="s">
        <v>1</v>
      </c>
      <c r="B2" s="23" t="s">
        <v>65</v>
      </c>
      <c r="C2" s="23" t="s">
        <v>66</v>
      </c>
    </row>
    <row r="3" spans="1:3">
      <c r="A3" s="23">
        <v>1</v>
      </c>
      <c r="B3" s="23">
        <v>24152319</v>
      </c>
      <c r="C3" s="23" t="s">
        <v>34</v>
      </c>
    </row>
    <row r="4" spans="1:3">
      <c r="A4" s="23">
        <v>2</v>
      </c>
      <c r="B4" s="23">
        <v>24152259</v>
      </c>
      <c r="C4" s="23" t="s">
        <v>35</v>
      </c>
    </row>
    <row r="5" spans="1:3">
      <c r="A5" s="23">
        <v>3</v>
      </c>
      <c r="B5" s="23">
        <v>24152281</v>
      </c>
      <c r="C5" s="23" t="s">
        <v>36</v>
      </c>
    </row>
    <row r="6" spans="1:3">
      <c r="A6" s="23">
        <v>4</v>
      </c>
      <c r="B6" s="23">
        <v>24152334</v>
      </c>
      <c r="C6" s="23" t="s">
        <v>37</v>
      </c>
    </row>
    <row r="7" spans="1:3">
      <c r="A7" s="23">
        <v>5</v>
      </c>
      <c r="B7" s="23">
        <v>24152287</v>
      </c>
      <c r="C7" s="23" t="s">
        <v>38</v>
      </c>
    </row>
    <row r="8" spans="1:3">
      <c r="A8" s="23">
        <v>6</v>
      </c>
      <c r="B8" s="23">
        <v>24152263</v>
      </c>
      <c r="C8" s="23" t="s">
        <v>39</v>
      </c>
    </row>
    <row r="9" spans="1:3">
      <c r="A9" s="23">
        <v>7</v>
      </c>
      <c r="B9" s="23">
        <v>24152278</v>
      </c>
      <c r="C9" s="23" t="s">
        <v>40</v>
      </c>
    </row>
    <row r="10" spans="1:3">
      <c r="A10" s="23">
        <v>8</v>
      </c>
      <c r="B10" s="23">
        <v>24152402</v>
      </c>
      <c r="C10" s="23" t="s">
        <v>41</v>
      </c>
    </row>
    <row r="11" spans="1:3">
      <c r="A11" s="23">
        <v>9</v>
      </c>
      <c r="B11" s="23">
        <v>24152401</v>
      </c>
      <c r="C11" s="23" t="s">
        <v>42</v>
      </c>
    </row>
    <row r="12" spans="1:3">
      <c r="A12" s="23">
        <v>10</v>
      </c>
      <c r="B12" s="23">
        <v>24152314</v>
      </c>
      <c r="C12" s="23" t="s">
        <v>43</v>
      </c>
    </row>
    <row r="13" spans="1:3">
      <c r="A13" s="23">
        <v>11</v>
      </c>
      <c r="B13" s="23">
        <v>24152359</v>
      </c>
      <c r="C13" s="23" t="s">
        <v>44</v>
      </c>
    </row>
    <row r="14" spans="1:3">
      <c r="A14" s="23">
        <v>12</v>
      </c>
      <c r="B14" s="23">
        <v>24152270</v>
      </c>
      <c r="C14" s="23" t="s">
        <v>45</v>
      </c>
    </row>
    <row r="15" spans="1:3">
      <c r="A15" s="23">
        <v>13</v>
      </c>
      <c r="B15" s="23">
        <v>24152343</v>
      </c>
      <c r="C15" s="23" t="s">
        <v>46</v>
      </c>
    </row>
    <row r="16" spans="1:3">
      <c r="A16" s="23">
        <v>14</v>
      </c>
      <c r="B16" s="23">
        <v>24152392</v>
      </c>
      <c r="C16" s="23" t="s">
        <v>48</v>
      </c>
    </row>
    <row r="17" spans="1:3">
      <c r="A17" s="23">
        <v>15</v>
      </c>
      <c r="B17" s="23">
        <v>24152289</v>
      </c>
      <c r="C17" s="23" t="s">
        <v>49</v>
      </c>
    </row>
    <row r="18" spans="1:3">
      <c r="A18" s="23">
        <v>16</v>
      </c>
      <c r="B18" s="23">
        <v>24152293</v>
      </c>
      <c r="C18" s="23" t="s">
        <v>50</v>
      </c>
    </row>
    <row r="19" spans="1:3">
      <c r="A19" s="23">
        <v>17</v>
      </c>
      <c r="B19" s="23">
        <v>24152271</v>
      </c>
      <c r="C19" s="23" t="s">
        <v>51</v>
      </c>
    </row>
    <row r="20" spans="1:3">
      <c r="A20" s="23">
        <v>18</v>
      </c>
      <c r="B20" s="23">
        <v>24152267</v>
      </c>
      <c r="C20" s="23" t="s">
        <v>52</v>
      </c>
    </row>
    <row r="21" spans="1:3">
      <c r="A21" s="23">
        <v>19</v>
      </c>
      <c r="B21" s="23">
        <v>24152268</v>
      </c>
      <c r="C21" s="23" t="s">
        <v>55</v>
      </c>
    </row>
    <row r="22" spans="1:3">
      <c r="A22" s="23">
        <v>20</v>
      </c>
      <c r="B22" s="23">
        <v>24152400</v>
      </c>
      <c r="C22" s="23" t="s">
        <v>56</v>
      </c>
    </row>
    <row r="23" spans="1:3">
      <c r="A23" s="23">
        <v>21</v>
      </c>
      <c r="B23" s="23">
        <v>24152399</v>
      </c>
      <c r="C23" s="23" t="s">
        <v>57</v>
      </c>
    </row>
    <row r="24" spans="1:3">
      <c r="A24" s="23">
        <v>22</v>
      </c>
      <c r="B24" s="23">
        <v>24152357</v>
      </c>
      <c r="C24" s="23" t="s">
        <v>58</v>
      </c>
    </row>
    <row r="25" spans="1:3">
      <c r="A25" s="23">
        <v>23</v>
      </c>
      <c r="B25" s="23">
        <v>24152352</v>
      </c>
      <c r="C25" s="23" t="s">
        <v>59</v>
      </c>
    </row>
    <row r="26" spans="1:3">
      <c r="A26" s="23">
        <v>24</v>
      </c>
      <c r="B26" s="23">
        <v>24152298</v>
      </c>
      <c r="C26" s="23" t="s">
        <v>60</v>
      </c>
    </row>
    <row r="27" spans="1:3">
      <c r="A27" s="23">
        <v>25</v>
      </c>
      <c r="B27" s="23">
        <v>24152304</v>
      </c>
      <c r="C27" s="23" t="s">
        <v>61</v>
      </c>
    </row>
    <row r="28" spans="1:3">
      <c r="A28" s="23">
        <v>26</v>
      </c>
      <c r="B28" s="23">
        <v>24152384</v>
      </c>
      <c r="C28" s="23" t="s">
        <v>62</v>
      </c>
    </row>
    <row r="29" spans="1:3">
      <c r="A29" s="23">
        <v>27</v>
      </c>
      <c r="B29" s="23">
        <v>24152389</v>
      </c>
      <c r="C29" s="23" t="s">
        <v>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>
      <selection activeCell="X11" sqref="X11"/>
    </sheetView>
  </sheetViews>
  <sheetFormatPr defaultRowHeight="15"/>
  <cols>
    <col min="1" max="1" width="4.85546875" customWidth="1"/>
    <col min="3" max="3" width="21.42578125" bestFit="1" customWidth="1"/>
    <col min="4" max="4" width="4" bestFit="1" customWidth="1"/>
    <col min="5" max="5" width="4.7109375" customWidth="1"/>
    <col min="6" max="6" width="5.140625" customWidth="1"/>
    <col min="7" max="7" width="4.42578125" customWidth="1"/>
    <col min="8" max="8" width="5.28515625" customWidth="1"/>
    <col min="9" max="9" width="5.5703125" customWidth="1"/>
    <col min="10" max="10" width="5.28515625" customWidth="1"/>
    <col min="11" max="11" width="6.28515625" customWidth="1"/>
    <col min="12" max="12" width="4.85546875" customWidth="1"/>
    <col min="13" max="13" width="6.140625" customWidth="1"/>
    <col min="14" max="14" width="4.5703125" customWidth="1"/>
    <col min="15" max="15" width="5.5703125" customWidth="1"/>
    <col min="16" max="16" width="6" customWidth="1"/>
    <col min="17" max="17" width="4.28515625" customWidth="1"/>
    <col min="18" max="18" width="5.42578125" customWidth="1"/>
    <col min="19" max="19" width="5.7109375" customWidth="1"/>
    <col min="20" max="20" width="9.140625" style="21"/>
  </cols>
  <sheetData>
    <row r="1" spans="1:20">
      <c r="A1" s="24" t="s">
        <v>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>
      <c r="A2" t="s">
        <v>1</v>
      </c>
      <c r="B2" t="s">
        <v>65</v>
      </c>
      <c r="C2" t="s">
        <v>66</v>
      </c>
      <c r="D2" t="s">
        <v>26</v>
      </c>
      <c r="E2" t="s">
        <v>33</v>
      </c>
      <c r="F2" t="s">
        <v>68</v>
      </c>
      <c r="G2" t="s">
        <v>26</v>
      </c>
      <c r="H2" t="s">
        <v>33</v>
      </c>
      <c r="I2" t="s">
        <v>68</v>
      </c>
      <c r="J2" t="s">
        <v>26</v>
      </c>
      <c r="K2" t="s">
        <v>33</v>
      </c>
      <c r="L2" t="s">
        <v>68</v>
      </c>
      <c r="M2" t="s">
        <v>26</v>
      </c>
      <c r="N2" t="s">
        <v>33</v>
      </c>
      <c r="O2" t="s">
        <v>68</v>
      </c>
      <c r="P2" t="s">
        <v>26</v>
      </c>
      <c r="Q2" t="s">
        <v>33</v>
      </c>
      <c r="R2" t="s">
        <v>68</v>
      </c>
      <c r="S2" t="s">
        <v>69</v>
      </c>
      <c r="T2" s="21" t="s">
        <v>70</v>
      </c>
    </row>
    <row r="3" spans="1:20" s="22" customFormat="1">
      <c r="A3" s="23">
        <v>1</v>
      </c>
      <c r="B3" s="23">
        <v>24152319</v>
      </c>
      <c r="C3" s="23" t="s">
        <v>34</v>
      </c>
      <c r="D3" s="23">
        <v>184</v>
      </c>
      <c r="E3" s="23">
        <v>97</v>
      </c>
      <c r="F3" s="23" t="s">
        <v>6</v>
      </c>
      <c r="G3" s="23">
        <v>2</v>
      </c>
      <c r="H3" s="23">
        <v>98</v>
      </c>
      <c r="I3" s="23" t="s">
        <v>6</v>
      </c>
      <c r="J3" s="23">
        <v>41</v>
      </c>
      <c r="K3" s="23">
        <v>100</v>
      </c>
      <c r="L3" s="23" t="s">
        <v>6</v>
      </c>
      <c r="M3" s="23">
        <v>86</v>
      </c>
      <c r="N3" s="23">
        <v>98</v>
      </c>
      <c r="O3" s="23" t="s">
        <v>6</v>
      </c>
      <c r="P3" s="23">
        <v>87</v>
      </c>
      <c r="Q3" s="23">
        <v>98</v>
      </c>
      <c r="R3" s="23" t="s">
        <v>6</v>
      </c>
      <c r="S3" s="23">
        <f t="shared" ref="S3:S23" si="0">E3+H3+K3+N3+Q3</f>
        <v>491</v>
      </c>
      <c r="T3" s="25">
        <f>S3/5</f>
        <v>98.2</v>
      </c>
    </row>
    <row r="4" spans="1:20" s="22" customFormat="1">
      <c r="A4" s="23">
        <v>2</v>
      </c>
      <c r="B4" s="23">
        <v>24152259</v>
      </c>
      <c r="C4" s="23" t="s">
        <v>35</v>
      </c>
      <c r="D4" s="23">
        <v>184</v>
      </c>
      <c r="E4" s="23">
        <v>98</v>
      </c>
      <c r="F4" s="23" t="s">
        <v>6</v>
      </c>
      <c r="G4" s="23">
        <v>2</v>
      </c>
      <c r="H4" s="23">
        <v>98</v>
      </c>
      <c r="I4" s="23" t="s">
        <v>6</v>
      </c>
      <c r="J4" s="23">
        <v>41</v>
      </c>
      <c r="K4" s="23">
        <v>98</v>
      </c>
      <c r="L4" s="23" t="s">
        <v>6</v>
      </c>
      <c r="M4" s="23">
        <v>86</v>
      </c>
      <c r="N4" s="23">
        <v>98</v>
      </c>
      <c r="O4" s="23" t="s">
        <v>6</v>
      </c>
      <c r="P4" s="23">
        <v>87</v>
      </c>
      <c r="Q4" s="23">
        <v>95</v>
      </c>
      <c r="R4" s="23" t="s">
        <v>6</v>
      </c>
      <c r="S4" s="23">
        <f t="shared" si="0"/>
        <v>487</v>
      </c>
      <c r="T4" s="25">
        <f t="shared" ref="T4:T23" si="1">S4/5</f>
        <v>97.4</v>
      </c>
    </row>
    <row r="5" spans="1:20" s="22" customFormat="1">
      <c r="A5" s="23">
        <v>3</v>
      </c>
      <c r="B5" s="23">
        <v>24152281</v>
      </c>
      <c r="C5" s="23" t="s">
        <v>36</v>
      </c>
      <c r="D5" s="23">
        <v>184</v>
      </c>
      <c r="E5" s="23">
        <v>98</v>
      </c>
      <c r="F5" s="23" t="s">
        <v>6</v>
      </c>
      <c r="G5" s="23">
        <v>2</v>
      </c>
      <c r="H5" s="23">
        <v>97</v>
      </c>
      <c r="I5" s="23" t="s">
        <v>6</v>
      </c>
      <c r="J5" s="23">
        <v>41</v>
      </c>
      <c r="K5" s="23">
        <v>96</v>
      </c>
      <c r="L5" s="23" t="s">
        <v>6</v>
      </c>
      <c r="M5" s="23">
        <v>86</v>
      </c>
      <c r="N5" s="23">
        <v>98</v>
      </c>
      <c r="O5" s="23" t="s">
        <v>6</v>
      </c>
      <c r="P5" s="23">
        <v>87</v>
      </c>
      <c r="Q5" s="23">
        <v>98</v>
      </c>
      <c r="R5" s="23" t="s">
        <v>6</v>
      </c>
      <c r="S5" s="23">
        <f t="shared" si="0"/>
        <v>487</v>
      </c>
      <c r="T5" s="25">
        <f t="shared" si="1"/>
        <v>97.4</v>
      </c>
    </row>
    <row r="6" spans="1:20" s="22" customFormat="1">
      <c r="A6" s="23">
        <v>4</v>
      </c>
      <c r="B6" s="23">
        <v>24152334</v>
      </c>
      <c r="C6" s="23" t="s">
        <v>37</v>
      </c>
      <c r="D6" s="23">
        <v>184</v>
      </c>
      <c r="E6" s="23">
        <v>98</v>
      </c>
      <c r="F6" s="23" t="s">
        <v>6</v>
      </c>
      <c r="G6" s="23">
        <v>122</v>
      </c>
      <c r="H6" s="23">
        <v>97</v>
      </c>
      <c r="I6" s="23" t="s">
        <v>6</v>
      </c>
      <c r="J6" s="23">
        <v>41</v>
      </c>
      <c r="K6" s="23">
        <v>95</v>
      </c>
      <c r="L6" s="23" t="s">
        <v>6</v>
      </c>
      <c r="M6" s="23">
        <v>86</v>
      </c>
      <c r="N6" s="23">
        <v>98</v>
      </c>
      <c r="O6" s="23" t="s">
        <v>6</v>
      </c>
      <c r="P6" s="23">
        <v>87</v>
      </c>
      <c r="Q6" s="23">
        <v>99</v>
      </c>
      <c r="R6" s="23" t="s">
        <v>6</v>
      </c>
      <c r="S6" s="23">
        <f t="shared" si="0"/>
        <v>487</v>
      </c>
      <c r="T6" s="25">
        <f t="shared" si="1"/>
        <v>97.4</v>
      </c>
    </row>
    <row r="7" spans="1:20" s="22" customFormat="1">
      <c r="A7" s="23">
        <v>5</v>
      </c>
      <c r="B7" s="23">
        <v>24152287</v>
      </c>
      <c r="C7" s="23" t="s">
        <v>38</v>
      </c>
      <c r="D7" s="23">
        <v>184</v>
      </c>
      <c r="E7" s="23">
        <v>97</v>
      </c>
      <c r="F7" s="23" t="s">
        <v>6</v>
      </c>
      <c r="G7" s="23">
        <v>2</v>
      </c>
      <c r="H7" s="23">
        <v>98</v>
      </c>
      <c r="I7" s="23" t="s">
        <v>6</v>
      </c>
      <c r="J7" s="23">
        <v>41</v>
      </c>
      <c r="K7" s="23">
        <v>99</v>
      </c>
      <c r="L7" s="23" t="s">
        <v>6</v>
      </c>
      <c r="M7" s="23">
        <v>86</v>
      </c>
      <c r="N7" s="23">
        <v>97</v>
      </c>
      <c r="O7" s="23" t="s">
        <v>6</v>
      </c>
      <c r="P7" s="23">
        <v>87</v>
      </c>
      <c r="Q7" s="23">
        <v>95</v>
      </c>
      <c r="R7" s="23" t="s">
        <v>6</v>
      </c>
      <c r="S7" s="23">
        <f t="shared" si="0"/>
        <v>486</v>
      </c>
      <c r="T7" s="25">
        <f t="shared" si="1"/>
        <v>97.2</v>
      </c>
    </row>
    <row r="8" spans="1:20" s="22" customFormat="1">
      <c r="A8" s="23">
        <v>6</v>
      </c>
      <c r="B8" s="23">
        <v>24152263</v>
      </c>
      <c r="C8" s="23" t="s">
        <v>39</v>
      </c>
      <c r="D8" s="23">
        <v>184</v>
      </c>
      <c r="E8" s="23">
        <v>96</v>
      </c>
      <c r="F8" s="23" t="s">
        <v>6</v>
      </c>
      <c r="G8" s="23">
        <v>2</v>
      </c>
      <c r="H8" s="23">
        <v>98</v>
      </c>
      <c r="I8" s="23" t="s">
        <v>6</v>
      </c>
      <c r="J8" s="23">
        <v>41</v>
      </c>
      <c r="K8" s="23">
        <v>97</v>
      </c>
      <c r="L8" s="23" t="s">
        <v>6</v>
      </c>
      <c r="M8" s="23">
        <v>86</v>
      </c>
      <c r="N8" s="23">
        <v>96</v>
      </c>
      <c r="O8" s="23" t="s">
        <v>6</v>
      </c>
      <c r="P8" s="23">
        <v>87</v>
      </c>
      <c r="Q8" s="23">
        <v>97</v>
      </c>
      <c r="R8" s="23" t="s">
        <v>6</v>
      </c>
      <c r="S8" s="23">
        <f t="shared" si="0"/>
        <v>484</v>
      </c>
      <c r="T8" s="25">
        <f t="shared" si="1"/>
        <v>96.8</v>
      </c>
    </row>
    <row r="9" spans="1:20" s="22" customFormat="1">
      <c r="A9" s="23">
        <v>7</v>
      </c>
      <c r="B9" s="23">
        <v>24152278</v>
      </c>
      <c r="C9" s="23" t="s">
        <v>40</v>
      </c>
      <c r="D9" s="23">
        <v>184</v>
      </c>
      <c r="E9" s="23">
        <v>95</v>
      </c>
      <c r="F9" s="23" t="s">
        <v>6</v>
      </c>
      <c r="G9" s="23">
        <v>2</v>
      </c>
      <c r="H9" s="23">
        <v>99</v>
      </c>
      <c r="I9" s="23" t="s">
        <v>6</v>
      </c>
      <c r="J9" s="23">
        <v>41</v>
      </c>
      <c r="K9" s="23">
        <v>94</v>
      </c>
      <c r="L9" s="23" t="s">
        <v>6</v>
      </c>
      <c r="M9" s="23">
        <v>86</v>
      </c>
      <c r="N9" s="23">
        <v>97</v>
      </c>
      <c r="O9" s="23" t="s">
        <v>6</v>
      </c>
      <c r="P9" s="23">
        <v>87</v>
      </c>
      <c r="Q9" s="23">
        <v>99</v>
      </c>
      <c r="R9" s="23" t="s">
        <v>6</v>
      </c>
      <c r="S9" s="23">
        <f t="shared" si="0"/>
        <v>484</v>
      </c>
      <c r="T9" s="25">
        <f t="shared" si="1"/>
        <v>96.8</v>
      </c>
    </row>
    <row r="10" spans="1:20" s="22" customFormat="1">
      <c r="A10" s="23">
        <v>8</v>
      </c>
      <c r="B10" s="23">
        <v>24152402</v>
      </c>
      <c r="C10" s="23" t="s">
        <v>41</v>
      </c>
      <c r="D10" s="23">
        <v>184</v>
      </c>
      <c r="E10" s="23">
        <v>98</v>
      </c>
      <c r="F10" s="23" t="s">
        <v>6</v>
      </c>
      <c r="G10" s="23">
        <v>2</v>
      </c>
      <c r="H10" s="23">
        <v>99</v>
      </c>
      <c r="I10" s="23" t="s">
        <v>6</v>
      </c>
      <c r="J10" s="23">
        <v>41</v>
      </c>
      <c r="K10" s="23">
        <v>97</v>
      </c>
      <c r="L10" s="23" t="s">
        <v>6</v>
      </c>
      <c r="M10" s="23">
        <v>86</v>
      </c>
      <c r="N10" s="23">
        <v>92</v>
      </c>
      <c r="O10" s="23" t="s">
        <v>6</v>
      </c>
      <c r="P10" s="23">
        <v>87</v>
      </c>
      <c r="Q10" s="23">
        <v>96</v>
      </c>
      <c r="R10" s="23" t="s">
        <v>6</v>
      </c>
      <c r="S10" s="23">
        <f t="shared" si="0"/>
        <v>482</v>
      </c>
      <c r="T10" s="25">
        <f t="shared" si="1"/>
        <v>96.4</v>
      </c>
    </row>
    <row r="11" spans="1:20" s="22" customFormat="1">
      <c r="A11" s="23">
        <v>9</v>
      </c>
      <c r="B11" s="23">
        <v>24152401</v>
      </c>
      <c r="C11" s="23" t="s">
        <v>42</v>
      </c>
      <c r="D11" s="23">
        <v>184</v>
      </c>
      <c r="E11" s="23">
        <v>97</v>
      </c>
      <c r="F11" s="23" t="s">
        <v>6</v>
      </c>
      <c r="G11" s="23">
        <v>122</v>
      </c>
      <c r="H11" s="23">
        <v>100</v>
      </c>
      <c r="I11" s="23" t="s">
        <v>6</v>
      </c>
      <c r="J11" s="23">
        <v>41</v>
      </c>
      <c r="K11" s="23">
        <v>91</v>
      </c>
      <c r="L11" s="23" t="s">
        <v>6</v>
      </c>
      <c r="M11" s="23">
        <v>86</v>
      </c>
      <c r="N11" s="23">
        <v>94</v>
      </c>
      <c r="O11" s="23" t="s">
        <v>6</v>
      </c>
      <c r="P11" s="23">
        <v>87</v>
      </c>
      <c r="Q11" s="23">
        <v>99</v>
      </c>
      <c r="R11" s="23" t="s">
        <v>6</v>
      </c>
      <c r="S11" s="23">
        <f t="shared" si="0"/>
        <v>481</v>
      </c>
      <c r="T11" s="25">
        <f t="shared" si="1"/>
        <v>96.2</v>
      </c>
    </row>
    <row r="12" spans="1:20" s="22" customFormat="1">
      <c r="A12" s="23">
        <v>10</v>
      </c>
      <c r="B12" s="23">
        <v>24152314</v>
      </c>
      <c r="C12" s="23" t="s">
        <v>43</v>
      </c>
      <c r="D12" s="23">
        <v>184</v>
      </c>
      <c r="E12" s="23">
        <v>97</v>
      </c>
      <c r="F12" s="23" t="s">
        <v>6</v>
      </c>
      <c r="G12" s="23">
        <v>2</v>
      </c>
      <c r="H12" s="23">
        <v>96</v>
      </c>
      <c r="I12" s="23" t="s">
        <v>6</v>
      </c>
      <c r="J12" s="23">
        <v>41</v>
      </c>
      <c r="K12" s="23">
        <v>95</v>
      </c>
      <c r="L12" s="23" t="s">
        <v>6</v>
      </c>
      <c r="M12" s="23">
        <v>86</v>
      </c>
      <c r="N12" s="23">
        <v>95</v>
      </c>
      <c r="O12" s="23" t="s">
        <v>6</v>
      </c>
      <c r="P12" s="23">
        <v>87</v>
      </c>
      <c r="Q12" s="23">
        <v>96</v>
      </c>
      <c r="R12" s="23" t="s">
        <v>6</v>
      </c>
      <c r="S12" s="23">
        <f t="shared" si="0"/>
        <v>479</v>
      </c>
      <c r="T12" s="25">
        <f t="shared" si="1"/>
        <v>95.8</v>
      </c>
    </row>
    <row r="13" spans="1:20" s="22" customFormat="1">
      <c r="A13" s="23">
        <v>11</v>
      </c>
      <c r="B13" s="23">
        <v>24152359</v>
      </c>
      <c r="C13" s="23" t="s">
        <v>44</v>
      </c>
      <c r="D13" s="23">
        <v>184</v>
      </c>
      <c r="E13" s="23">
        <v>98</v>
      </c>
      <c r="F13" s="23" t="s">
        <v>6</v>
      </c>
      <c r="G13" s="23">
        <v>2</v>
      </c>
      <c r="H13" s="23">
        <v>98</v>
      </c>
      <c r="I13" s="23" t="s">
        <v>6</v>
      </c>
      <c r="J13" s="23">
        <v>41</v>
      </c>
      <c r="K13" s="23">
        <v>98</v>
      </c>
      <c r="L13" s="23" t="s">
        <v>6</v>
      </c>
      <c r="M13" s="23">
        <v>86</v>
      </c>
      <c r="N13" s="23">
        <v>90</v>
      </c>
      <c r="O13" s="23" t="s">
        <v>6</v>
      </c>
      <c r="P13" s="23">
        <v>87</v>
      </c>
      <c r="Q13" s="23">
        <v>95</v>
      </c>
      <c r="R13" s="23" t="s">
        <v>6</v>
      </c>
      <c r="S13" s="23">
        <f t="shared" si="0"/>
        <v>479</v>
      </c>
      <c r="T13" s="25">
        <f t="shared" si="1"/>
        <v>95.8</v>
      </c>
    </row>
    <row r="14" spans="1:20" s="22" customFormat="1">
      <c r="A14" s="23">
        <v>12</v>
      </c>
      <c r="B14" s="23">
        <v>24152270</v>
      </c>
      <c r="C14" s="23" t="s">
        <v>45</v>
      </c>
      <c r="D14" s="23">
        <v>184</v>
      </c>
      <c r="E14" s="23">
        <v>96</v>
      </c>
      <c r="F14" s="23" t="s">
        <v>6</v>
      </c>
      <c r="G14" s="23">
        <v>2</v>
      </c>
      <c r="H14" s="23">
        <v>96</v>
      </c>
      <c r="I14" s="23" t="s">
        <v>6</v>
      </c>
      <c r="J14" s="23">
        <v>41</v>
      </c>
      <c r="K14" s="23">
        <v>97</v>
      </c>
      <c r="L14" s="23" t="s">
        <v>6</v>
      </c>
      <c r="M14" s="23">
        <v>86</v>
      </c>
      <c r="N14" s="23">
        <v>91</v>
      </c>
      <c r="O14" s="23" t="s">
        <v>6</v>
      </c>
      <c r="P14" s="23">
        <v>87</v>
      </c>
      <c r="Q14" s="23">
        <v>98</v>
      </c>
      <c r="R14" s="23" t="s">
        <v>6</v>
      </c>
      <c r="S14" s="23">
        <f t="shared" si="0"/>
        <v>478</v>
      </c>
      <c r="T14" s="25">
        <f t="shared" si="1"/>
        <v>95.6</v>
      </c>
    </row>
    <row r="15" spans="1:20" s="22" customFormat="1">
      <c r="A15" s="23">
        <v>13</v>
      </c>
      <c r="B15" s="23">
        <v>24152343</v>
      </c>
      <c r="C15" s="23" t="s">
        <v>46</v>
      </c>
      <c r="D15" s="23">
        <v>184</v>
      </c>
      <c r="E15" s="23">
        <v>96</v>
      </c>
      <c r="F15" s="23" t="s">
        <v>6</v>
      </c>
      <c r="G15" s="23">
        <v>122</v>
      </c>
      <c r="H15" s="23">
        <v>98</v>
      </c>
      <c r="I15" s="23" t="s">
        <v>6</v>
      </c>
      <c r="J15" s="23">
        <v>41</v>
      </c>
      <c r="K15" s="23">
        <v>92</v>
      </c>
      <c r="L15" s="23" t="s">
        <v>6</v>
      </c>
      <c r="M15" s="23">
        <v>86</v>
      </c>
      <c r="N15" s="23">
        <v>96</v>
      </c>
      <c r="O15" s="23" t="s">
        <v>6</v>
      </c>
      <c r="P15" s="23">
        <v>87</v>
      </c>
      <c r="Q15" s="23">
        <v>96</v>
      </c>
      <c r="R15" s="23" t="s">
        <v>6</v>
      </c>
      <c r="S15" s="23">
        <f t="shared" si="0"/>
        <v>478</v>
      </c>
      <c r="T15" s="25">
        <f t="shared" si="1"/>
        <v>95.6</v>
      </c>
    </row>
    <row r="16" spans="1:20" s="22" customFormat="1">
      <c r="A16" s="23">
        <v>14</v>
      </c>
      <c r="B16" s="23">
        <v>24152344</v>
      </c>
      <c r="C16" s="23" t="s">
        <v>47</v>
      </c>
      <c r="D16" s="23">
        <v>184</v>
      </c>
      <c r="E16" s="23">
        <v>90</v>
      </c>
      <c r="F16" s="23" t="s">
        <v>7</v>
      </c>
      <c r="G16" s="23">
        <v>2</v>
      </c>
      <c r="H16" s="23">
        <v>98</v>
      </c>
      <c r="I16" s="23" t="s">
        <v>6</v>
      </c>
      <c r="J16" s="23">
        <v>41</v>
      </c>
      <c r="K16" s="23">
        <v>92</v>
      </c>
      <c r="L16" s="23" t="s">
        <v>6</v>
      </c>
      <c r="M16" s="23">
        <v>86</v>
      </c>
      <c r="N16" s="23">
        <v>99</v>
      </c>
      <c r="O16" s="23" t="s">
        <v>6</v>
      </c>
      <c r="P16" s="23">
        <v>87</v>
      </c>
      <c r="Q16" s="23">
        <v>99</v>
      </c>
      <c r="R16" s="23" t="s">
        <v>6</v>
      </c>
      <c r="S16" s="23">
        <f t="shared" si="0"/>
        <v>478</v>
      </c>
      <c r="T16" s="25">
        <f t="shared" si="1"/>
        <v>95.6</v>
      </c>
    </row>
    <row r="17" spans="1:20" s="22" customFormat="1">
      <c r="A17" s="23">
        <v>15</v>
      </c>
      <c r="B17" s="23">
        <v>24152392</v>
      </c>
      <c r="C17" s="23" t="s">
        <v>48</v>
      </c>
      <c r="D17" s="23">
        <v>184</v>
      </c>
      <c r="E17" s="23">
        <v>93</v>
      </c>
      <c r="F17" s="23" t="s">
        <v>6</v>
      </c>
      <c r="G17" s="23">
        <v>2</v>
      </c>
      <c r="H17" s="23">
        <v>96</v>
      </c>
      <c r="I17" s="23" t="s">
        <v>6</v>
      </c>
      <c r="J17" s="23">
        <v>41</v>
      </c>
      <c r="K17" s="23">
        <v>96</v>
      </c>
      <c r="L17" s="23" t="s">
        <v>6</v>
      </c>
      <c r="M17" s="23">
        <v>86</v>
      </c>
      <c r="N17" s="23">
        <v>96</v>
      </c>
      <c r="O17" s="23" t="s">
        <v>6</v>
      </c>
      <c r="P17" s="23">
        <v>87</v>
      </c>
      <c r="Q17" s="23">
        <v>97</v>
      </c>
      <c r="R17" s="23" t="s">
        <v>6</v>
      </c>
      <c r="S17" s="23">
        <f t="shared" si="0"/>
        <v>478</v>
      </c>
      <c r="T17" s="25">
        <f t="shared" si="1"/>
        <v>95.6</v>
      </c>
    </row>
    <row r="18" spans="1:20" s="22" customFormat="1">
      <c r="A18" s="23">
        <v>16</v>
      </c>
      <c r="B18" s="23">
        <v>24152289</v>
      </c>
      <c r="C18" s="23" t="s">
        <v>49</v>
      </c>
      <c r="D18" s="23">
        <v>184</v>
      </c>
      <c r="E18" s="23">
        <v>98</v>
      </c>
      <c r="F18" s="23" t="s">
        <v>6</v>
      </c>
      <c r="G18" s="23">
        <v>2</v>
      </c>
      <c r="H18" s="23">
        <v>97</v>
      </c>
      <c r="I18" s="23" t="s">
        <v>6</v>
      </c>
      <c r="J18" s="23">
        <v>41</v>
      </c>
      <c r="K18" s="23">
        <v>93</v>
      </c>
      <c r="L18" s="23" t="s">
        <v>6</v>
      </c>
      <c r="M18" s="23">
        <v>86</v>
      </c>
      <c r="N18" s="23">
        <v>91</v>
      </c>
      <c r="O18" s="23" t="s">
        <v>6</v>
      </c>
      <c r="P18" s="23">
        <v>87</v>
      </c>
      <c r="Q18" s="23">
        <v>98</v>
      </c>
      <c r="R18" s="23" t="s">
        <v>6</v>
      </c>
      <c r="S18" s="23">
        <f t="shared" si="0"/>
        <v>477</v>
      </c>
      <c r="T18" s="25">
        <f t="shared" si="1"/>
        <v>95.4</v>
      </c>
    </row>
    <row r="19" spans="1:20" s="22" customFormat="1">
      <c r="A19" s="23">
        <v>17</v>
      </c>
      <c r="B19" s="23">
        <v>24152293</v>
      </c>
      <c r="C19" s="23" t="s">
        <v>50</v>
      </c>
      <c r="D19" s="23">
        <v>184</v>
      </c>
      <c r="E19" s="23">
        <v>97</v>
      </c>
      <c r="F19" s="23" t="s">
        <v>6</v>
      </c>
      <c r="G19" s="23">
        <v>2</v>
      </c>
      <c r="H19" s="23">
        <v>98</v>
      </c>
      <c r="I19" s="23" t="s">
        <v>6</v>
      </c>
      <c r="J19" s="23">
        <v>41</v>
      </c>
      <c r="K19" s="23">
        <v>92</v>
      </c>
      <c r="L19" s="23" t="s">
        <v>6</v>
      </c>
      <c r="M19" s="23">
        <v>86</v>
      </c>
      <c r="N19" s="23">
        <v>95</v>
      </c>
      <c r="O19" s="23" t="s">
        <v>6</v>
      </c>
      <c r="P19" s="23">
        <v>87</v>
      </c>
      <c r="Q19" s="23">
        <v>95</v>
      </c>
      <c r="R19" s="23" t="s">
        <v>6</v>
      </c>
      <c r="S19" s="23">
        <f t="shared" si="0"/>
        <v>477</v>
      </c>
      <c r="T19" s="25">
        <f t="shared" si="1"/>
        <v>95.4</v>
      </c>
    </row>
    <row r="20" spans="1:20" s="22" customFormat="1">
      <c r="A20" s="23">
        <v>18</v>
      </c>
      <c r="B20" s="23">
        <v>24152271</v>
      </c>
      <c r="C20" s="23" t="s">
        <v>51</v>
      </c>
      <c r="D20" s="23">
        <v>184</v>
      </c>
      <c r="E20" s="23">
        <v>95</v>
      </c>
      <c r="F20" s="23" t="s">
        <v>6</v>
      </c>
      <c r="G20" s="23">
        <v>2</v>
      </c>
      <c r="H20" s="23">
        <v>97</v>
      </c>
      <c r="I20" s="23" t="s">
        <v>6</v>
      </c>
      <c r="J20" s="23">
        <v>41</v>
      </c>
      <c r="K20" s="23">
        <v>94</v>
      </c>
      <c r="L20" s="23" t="s">
        <v>6</v>
      </c>
      <c r="M20" s="23">
        <v>86</v>
      </c>
      <c r="N20" s="23">
        <v>94</v>
      </c>
      <c r="O20" s="23" t="s">
        <v>6</v>
      </c>
      <c r="P20" s="23">
        <v>87</v>
      </c>
      <c r="Q20" s="23">
        <v>96</v>
      </c>
      <c r="R20" s="23" t="s">
        <v>6</v>
      </c>
      <c r="S20" s="23">
        <f t="shared" si="0"/>
        <v>476</v>
      </c>
      <c r="T20" s="25">
        <f t="shared" si="1"/>
        <v>95.2</v>
      </c>
    </row>
    <row r="21" spans="1:20" s="22" customFormat="1">
      <c r="A21" s="23">
        <v>19</v>
      </c>
      <c r="B21" s="23">
        <v>24152267</v>
      </c>
      <c r="C21" s="23" t="s">
        <v>52</v>
      </c>
      <c r="D21" s="23">
        <v>184</v>
      </c>
      <c r="E21" s="23">
        <v>97</v>
      </c>
      <c r="F21" s="23" t="s">
        <v>6</v>
      </c>
      <c r="G21" s="23">
        <v>2</v>
      </c>
      <c r="H21" s="23">
        <v>97</v>
      </c>
      <c r="I21" s="23" t="s">
        <v>6</v>
      </c>
      <c r="J21" s="23">
        <v>41</v>
      </c>
      <c r="K21" s="23">
        <v>97</v>
      </c>
      <c r="L21" s="23" t="s">
        <v>6</v>
      </c>
      <c r="M21" s="23">
        <v>86</v>
      </c>
      <c r="N21" s="23">
        <v>89</v>
      </c>
      <c r="O21" s="23" t="s">
        <v>6</v>
      </c>
      <c r="P21" s="23">
        <v>87</v>
      </c>
      <c r="Q21" s="23">
        <v>95</v>
      </c>
      <c r="R21" s="23" t="s">
        <v>6</v>
      </c>
      <c r="S21" s="23">
        <f t="shared" si="0"/>
        <v>475</v>
      </c>
      <c r="T21" s="25">
        <f t="shared" si="1"/>
        <v>95</v>
      </c>
    </row>
    <row r="22" spans="1:20" s="22" customFormat="1">
      <c r="A22" s="23">
        <v>20</v>
      </c>
      <c r="B22" s="23">
        <v>24152286</v>
      </c>
      <c r="C22" s="23" t="s">
        <v>53</v>
      </c>
      <c r="D22" s="23">
        <v>184</v>
      </c>
      <c r="E22" s="23">
        <v>99</v>
      </c>
      <c r="F22" s="23" t="s">
        <v>6</v>
      </c>
      <c r="G22" s="23">
        <v>2</v>
      </c>
      <c r="H22" s="23">
        <v>99</v>
      </c>
      <c r="I22" s="23" t="s">
        <v>6</v>
      </c>
      <c r="J22" s="23">
        <v>41</v>
      </c>
      <c r="K22" s="23">
        <v>84</v>
      </c>
      <c r="L22" s="23" t="s">
        <v>7</v>
      </c>
      <c r="M22" s="23">
        <v>86</v>
      </c>
      <c r="N22" s="23">
        <v>95</v>
      </c>
      <c r="O22" s="23" t="s">
        <v>6</v>
      </c>
      <c r="P22" s="23">
        <v>87</v>
      </c>
      <c r="Q22" s="23">
        <v>98</v>
      </c>
      <c r="R22" s="23" t="s">
        <v>6</v>
      </c>
      <c r="S22" s="23">
        <f t="shared" si="0"/>
        <v>475</v>
      </c>
      <c r="T22" s="25">
        <f t="shared" si="1"/>
        <v>95</v>
      </c>
    </row>
    <row r="23" spans="1:20" s="22" customFormat="1">
      <c r="A23" s="23">
        <v>21</v>
      </c>
      <c r="B23" s="23">
        <v>24152308</v>
      </c>
      <c r="C23" s="23" t="s">
        <v>54</v>
      </c>
      <c r="D23" s="23">
        <v>184</v>
      </c>
      <c r="E23" s="23">
        <v>88</v>
      </c>
      <c r="F23" s="23" t="s">
        <v>7</v>
      </c>
      <c r="G23" s="23">
        <v>2</v>
      </c>
      <c r="H23" s="23">
        <v>99</v>
      </c>
      <c r="I23" s="23" t="s">
        <v>6</v>
      </c>
      <c r="J23" s="23">
        <v>41</v>
      </c>
      <c r="K23" s="23">
        <v>93</v>
      </c>
      <c r="L23" s="23" t="s">
        <v>6</v>
      </c>
      <c r="M23" s="23">
        <v>86</v>
      </c>
      <c r="N23" s="23">
        <v>97</v>
      </c>
      <c r="O23" s="23" t="s">
        <v>6</v>
      </c>
      <c r="P23" s="23">
        <v>87</v>
      </c>
      <c r="Q23" s="23">
        <v>98</v>
      </c>
      <c r="R23" s="23" t="s">
        <v>6</v>
      </c>
      <c r="S23" s="23">
        <f t="shared" si="0"/>
        <v>475</v>
      </c>
      <c r="T23" s="25">
        <f t="shared" si="1"/>
        <v>95</v>
      </c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10 OVERALL</vt:lpstr>
      <vt:lpstr>X A</vt:lpstr>
      <vt:lpstr>X B</vt:lpstr>
      <vt:lpstr>X C</vt:lpstr>
      <vt:lpstr>X D </vt:lpstr>
      <vt:lpstr>ALL A1</vt:lpstr>
      <vt:lpstr>TOPPERS</vt:lpstr>
      <vt:lpstr>'10 OVERALL'!Print_Area</vt:lpstr>
      <vt:lpstr>'X A'!Print_Area</vt:lpstr>
      <vt:lpstr>'X B'!Print_Area</vt:lpstr>
      <vt:lpstr>'X C'!Print_Area</vt:lpstr>
      <vt:lpstr>'X D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2020-07-15T14:04:59Z</dcterms:created>
  <dcterms:modified xsi:type="dcterms:W3CDTF">2020-07-15T19:22:08Z</dcterms:modified>
</cp:coreProperties>
</file>